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6\01 R5年度版（R4決算）\03 財政状況資料集作成（2回目）\05 公表\02 1回目＋2回目\"/>
    </mc:Choice>
  </mc:AlternateContent>
  <bookViews>
    <workbookView xWindow="0" yWindow="0" windowWidth="14376" windowHeight="1195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8" r:id="rId15"/>
    <sheet name="施設類型別ストック情報分析表②" sheetId="19"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<sst xmlns="http://schemas.openxmlformats.org/spreadsheetml/2006/main" count="1109" uniqueCount="621">
  <si>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</si>
  <si>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</si>
  <si>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</si>
  <si>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</si>
  <si>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</si>
  <si>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</si>
  <si>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</si>
  <si>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</si>
  <si>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</si>
  <si>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</si>
  <si>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</si>
  <si>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</si>
  <si>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</si>
  <si>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</si>
  <si>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</si>
  <si>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</si>
  <si>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</si>
  <si>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</si>
  <si>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</si>
  <si>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</si>
  <si>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</si>
  <si>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</si>
  <si>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</si>
  <si>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</si>
  <si>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</si>
  <si>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</si>
  <si>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</si>
  <si>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</si>
  <si>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</si>
  <si>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</si>
  <si>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</si>
  <si>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</si>
  <si>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</si>
  <si>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</si>
  <si>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</si>
  <si>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</si>
  <si>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</si>
  <si>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</si>
  <si>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</si>
  <si>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</si>
  <si>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</si>
  <si>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</si>
  <si>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</si>
  <si>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</si>
  <si>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</si>
  <si>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</si>
  <si>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</si>
  <si>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</si>
  <si>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</si>
  <si>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</si>
  <si>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</si>
  <si>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</si>
  <si>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</si>
  <si>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</si>
  <si>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</si>
  <si>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</si>
  <si>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</si>
  <si>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</si>
  <si>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</si>
  <si>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</si>
  <si>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</si>
  <si>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</si>
  <si>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</si>
  <si>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</si>
  <si>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</si>
  <si>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</si>
  <si>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</si>
  <si>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</si>
  <si>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</si>
  <si>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</si>
  <si>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</si>
  <si>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</si>
  <si>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</si>
  <si>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</si>
  <si>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</si>
  <si>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</si>
  <si>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</si>
  <si>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</si>
  <si>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</si>
  <si>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</si>
  <si>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</si>
  <si>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</si>
  <si>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</si>
  <si>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</si>
  <si>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</si>
  <si>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</si>
  <si>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</si>
  <si>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</si>
  <si>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</si>
  <si>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</si>
  <si>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</si>
  <si>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</si>
  <si>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</si>
  <si>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</si>
  <si>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</si>
  <si>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</si>
  <si>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</si>
  <si>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</si>
  <si>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</si>
  <si>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</si>
  <si>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久慈市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</si>
  <si>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</si>
  <si>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</si>
  <si>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</si>
  <si>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</si>
  <si>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</si>
  <si>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</si>
  <si>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</si>
  <si>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</si>
  <si>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</si>
  <si>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</si>
  <si>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</si>
  <si>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</si>
  <si>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</si>
  <si>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</si>
  <si>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</si>
  <si>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</si>
  <si>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</si>
  <si>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</si>
  <si>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</si>
  <si>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</si>
  <si>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</si>
  <si>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</si>
  <si>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</si>
  <si>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</si>
  <si>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</si>
  <si>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</si>
  <si>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</si>
  <si>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</si>
  <si>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</si>
  <si>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</si>
  <si>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</si>
  <si>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</si>
  <si>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</si>
  <si>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</si>
  <si>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</si>
  <si>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</si>
  <si>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</si>
  <si>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</si>
  <si>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</si>
  <si>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</si>
  <si>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</si>
  <si>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</si>
  <si>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</si>
  <si>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</si>
  <si>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</si>
  <si>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</si>
  <si>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</si>
  <si>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</si>
  <si>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</si>
  <si>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</si>
  <si>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</si>
  <si>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</si>
  <si>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</si>
  <si>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</si>
  <si>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</si>
  <si>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</si>
  <si>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</si>
  <si>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</si>
  <si>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</si>
  <si>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</si>
  <si>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</si>
  <si>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</si>
  <si>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</si>
  <si>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</si>
  <si>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</si>
  <si>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</si>
  <si>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</si>
  <si>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</si>
  <si>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</si>
  <si>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</si>
  <si>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</si>
  <si>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</si>
  <si>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</si>
  <si>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</si>
  <si>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</si>
  <si>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</si>
  <si>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</si>
  <si>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</si>
  <si>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</si>
  <si>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</si>
  <si>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</si>
  <si>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</si>
  <si>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</si>
  <si>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</si>
  <si>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</si>
  <si>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</si>
  <si>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</si>
  <si>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</si>
  <si>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</si>
  <si>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</si>
  <si>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</si>
  <si>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</si>
  <si>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</si>
  <si>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</si>
  <si>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</si>
  <si>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</si>
  <si>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</si>
  <si>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</si>
  <si>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</si>
  <si>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</si>
  <si>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</si>
  <si>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</si>
  <si>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</si>
  <si>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</si>
  <si>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</si>
  <si>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</si>
  <si>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</si>
  <si>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</si>
  <si>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</si>
  <si>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</si>
  <si>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</si>
  <si>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</si>
  <si>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</si>
  <si>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</si>
  <si>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</si>
  <si>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</si>
  <si>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</si>
  <si>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</si>
  <si>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</si>
  <si>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</si>
  <si>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</si>
  <si>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岩手県久慈市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</si>
  <si>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</si>
  <si>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</si>
  <si>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</si>
  <si>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</si>
  <si>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</si>
  <si>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</si>
  <si>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</si>
  <si>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</si>
  <si>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</si>
  <si>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</si>
  <si>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</si>
  <si>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</si>
  <si>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</si>
  <si>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</si>
  <si>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</si>
  <si>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</si>
  <si>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</si>
  <si>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</si>
  <si>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</si>
  <si>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</si>
  <si>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</si>
  <si>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</si>
  <si>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</si>
  <si>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</si>
  <si>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</si>
  <si>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</si>
  <si>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</si>
  <si>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</si>
  <si>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</si>
  <si>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</si>
  <si>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</si>
  <si>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</si>
  <si>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</si>
  <si>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</si>
  <si>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</si>
  <si>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</si>
  <si>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</si>
  <si>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</si>
  <si>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</si>
  <si>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</si>
  <si>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</si>
  <si>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</si>
  <si>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</si>
  <si>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</si>
  <si>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</si>
  <si>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</si>
  <si>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</si>
  <si>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</si>
  <si>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</si>
  <si>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</si>
  <si>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</si>
  <si>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</si>
  <si>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</si>
  <si>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</si>
  <si>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</si>
  <si>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</si>
  <si>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</si>
  <si>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</si>
  <si>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</si>
  <si>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</si>
  <si>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</si>
  <si>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</si>
  <si>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</si>
  <si>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</si>
  <si>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</si>
  <si>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</si>
  <si>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</si>
  <si>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</si>
  <si>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</si>
  <si>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</si>
  <si>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</si>
  <si>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</si>
  <si>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</si>
  <si>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</si>
  <si>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</si>
  <si>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</si>
  <si>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</si>
  <si>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</si>
  <si>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</si>
  <si>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</si>
  <si>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</si>
  <si>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</si>
  <si>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</si>
  <si>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</si>
  <si>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</si>
  <si>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</si>
  <si>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</si>
  <si>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</si>
  <si>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</si>
  <si>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</si>
  <si>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</si>
  <si>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</si>
  <si>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</si>
  <si>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</si>
  <si>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</si>
  <si>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</si>
  <si>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</si>
  <si>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</si>
  <si>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</si>
  <si>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</si>
  <si>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</si>
  <si>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</si>
  <si>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</si>
  <si>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</si>
  <si>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</si>
  <si>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</si>
  <si>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</si>
  <si>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</si>
  <si>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</si>
  <si>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</si>
  <si>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</si>
  <si>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</si>
  <si>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</si>
  <si>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</si>
  <si>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</si>
  <si>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</si>
  <si>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</si>
  <si>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</si>
  <si>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</si>
  <si>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</si>
  <si>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</si>
  <si>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</si>
  <si>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</si>
  <si>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</si>
  <si>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</si>
  <si>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</si>
  <si>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</si>
  <si>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</si>
  <si>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</si>
  <si>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</si>
  <si>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</si>
  <si>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</si>
  <si>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</si>
  <si>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</si>
  <si>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</si>
  <si>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</si>
  <si>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</si>
  <si>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</si>
  <si>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</si>
  <si>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</si>
  <si>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</si>
  <si>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</si>
  <si>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</si>
  <si>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</si>
  <si>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</si>
  <si>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</si>
  <si>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</si>
  <si>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</si>
  <si>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</si>
  <si>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</si>
  <si>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</si>
  <si>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</si>
  <si>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岩手県久慈市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</si>
  <si>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</si>
  <si>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</si>
  <si>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</si>
  <si>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</si>
  <si>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</si>
  <si>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</si>
  <si>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</si>
  <si>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</si>
  <si>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</si>
  <si>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</si>
  <si>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</si>
  <si>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</si>
  <si>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</si>
  <si>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</si>
  <si>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</si>
  <si>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</si>
  <si>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</si>
  <si>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</si>
  <si>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</si>
  <si>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</si>
  <si>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</si>
  <si>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</si>
  <si>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</si>
  <si>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</si>
  <si>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</si>
  <si>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</si>
  <si>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</si>
  <si>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</si>
  <si>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</si>
  <si>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</si>
  <si>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</si>
  <si>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</si>
  <si>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</si>
  <si>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</si>
  <si>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</si>
  <si>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</si>
  <si>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t>
    <phoneticPr fontId="5"/>
  </si>
  <si>
    <t>後期高齢者医療特別会計</t>
    <phoneticPr fontId="5"/>
  </si>
  <si>
    <t>水道事業会計</t>
    <phoneticPr fontId="5"/>
  </si>
  <si>
    <t>法適用企業</t>
    <phoneticPr fontId="5"/>
  </si>
  <si>
    <t>漁業集落排水事業会計</t>
    <phoneticPr fontId="5"/>
  </si>
  <si>
    <t>公共下水道事業会計</t>
    <phoneticPr fontId="5"/>
  </si>
  <si>
    <t>法適用企業</t>
    <phoneticPr fontId="5"/>
  </si>
  <si>
    <t>魚市場事業特別会計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</si>
  <si>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</si>
  <si>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</si>
  <si>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</si>
  <si>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</si>
  <si>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</si>
  <si>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</si>
  <si>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</si>
  <si>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</si>
  <si>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</si>
  <si>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</si>
  <si>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</si>
  <si>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</si>
  <si>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</si>
  <si>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</si>
  <si>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</si>
  <si>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</si>
  <si>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</si>
  <si>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</si>
  <si>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</si>
  <si>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</si>
  <si>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</si>
  <si>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</si>
  <si>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</si>
  <si>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</si>
  <si>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</si>
  <si>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</si>
  <si>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</si>
  <si>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</si>
  <si>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</si>
  <si>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</si>
  <si>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</si>
  <si>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</si>
  <si>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</si>
  <si>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</si>
  <si>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</si>
  <si>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</si>
  <si>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</si>
  <si>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</si>
  <si>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</si>
  <si>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</si>
  <si>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</si>
  <si>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</si>
  <si>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</si>
  <si>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</si>
  <si>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</si>
  <si>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</si>
  <si>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</si>
  <si>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</si>
  <si>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</si>
  <si>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</si>
  <si>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</si>
  <si>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</si>
  <si>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</si>
  <si>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</si>
  <si>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</si>
  <si>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</si>
  <si>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</si>
  <si>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</si>
  <si>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</si>
  <si>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</si>
  <si>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</si>
  <si>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</si>
  <si>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</si>
  <si>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</si>
  <si>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</si>
  <si>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下水道事業会計（漁業集落排水事業）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</si>
  <si>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</si>
  <si>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</si>
  <si>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</si>
  <si>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魚市場事業特別会計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</si>
  <si>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</si>
  <si>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</si>
  <si>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</si>
  <si>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</si>
  <si>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</si>
  <si>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</si>
  <si>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</si>
  <si>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</si>
  <si>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</si>
  <si>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</si>
  <si>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</si>
  <si>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</si>
  <si>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</si>
  <si>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</si>
  <si>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</si>
  <si>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</si>
  <si>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</si>
  <si>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</si>
  <si>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</si>
  <si>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</si>
  <si>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</si>
  <si>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</si>
  <si>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</si>
  <si>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</si>
  <si>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</si>
  <si>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</si>
  <si>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</si>
  <si>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</si>
  <si>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</si>
  <si>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</si>
  <si>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</si>
  <si>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</si>
  <si>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</si>
  <si>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</si>
  <si>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</si>
  <si>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</si>
  <si>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</si>
  <si>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</si>
  <si>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</si>
  <si>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</si>
  <si>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</si>
  <si>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</si>
  <si>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</si>
  <si>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</si>
  <si>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</si>
  <si>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</si>
  <si>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</si>
  <si>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</si>
  <si>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</si>
  <si>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</si>
  <si>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</si>
  <si>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</si>
  <si>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</si>
  <si>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</si>
  <si>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</si>
  <si>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</si>
  <si>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</si>
  <si>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</si>
  <si>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</si>
  <si>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</si>
  <si>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</si>
  <si>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</si>
  <si>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</si>
  <si>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</si>
  <si>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</si>
  <si>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</si>
  <si>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</si>
  <si>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</si>
  <si>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</si>
  <si>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</si>
  <si>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</si>
  <si>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</si>
  <si>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</si>
  <si>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</si>
  <si>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</si>
  <si>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</si>
  <si>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</si>
  <si>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</si>
  <si>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</si>
  <si>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</si>
  <si>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</si>
  <si>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</si>
  <si>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</si>
  <si>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</si>
  <si>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</si>
  <si>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</si>
  <si>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</si>
  <si>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2.83</t>
  </si>
  <si>
    <t>▲ 4.92</t>
  </si>
  <si>
    <t>▲ 6.63</t>
  </si>
  <si>
    <t>水道事業会計</t>
  </si>
  <si>
    <t>一般会計</t>
  </si>
  <si>
    <t>公共下水道事業会計</t>
  </si>
  <si>
    <t>国民健康保険特別会計（事業勘定）</t>
  </si>
  <si>
    <t>漁業集落排水事業会計</t>
  </si>
  <si>
    <t>後期高齢者医療特別会計</t>
  </si>
  <si>
    <t>国民健康保険特別会計（直営診療施設勘定）</t>
  </si>
  <si>
    <t>魚市場事業特別会計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</si>
  <si>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</si>
  <si>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</si>
  <si>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</si>
  <si>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</si>
  <si>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</si>
  <si>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</si>
  <si>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</si>
  <si>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</si>
  <si>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久慈物産市場</t>
    <rPh sb="0" eb="2">
      <t>クジ</t>
    </rPh>
    <rPh sb="2" eb="4">
      <t>ブッサン</t>
    </rPh>
    <rPh sb="4" eb="6">
      <t>イチバ</t>
    </rPh>
    <phoneticPr fontId="2"/>
  </si>
  <si>
    <t>-</t>
    <phoneticPr fontId="2"/>
  </si>
  <si>
    <t>平庭観光開発</t>
    <rPh sb="0" eb="1">
      <t>ヒラ</t>
    </rPh>
    <rPh sb="1" eb="2">
      <t>ニワ</t>
    </rPh>
    <rPh sb="2" eb="4">
      <t>カンコウ</t>
    </rPh>
    <rPh sb="4" eb="6">
      <t>カイハツ</t>
    </rPh>
    <phoneticPr fontId="2"/>
  </si>
  <si>
    <t>総合農舎山形村</t>
    <rPh sb="0" eb="2">
      <t>ソウゴウ</t>
    </rPh>
    <rPh sb="2" eb="4">
      <t>ノウシャ</t>
    </rPh>
    <rPh sb="4" eb="6">
      <t>ヤマガタ</t>
    </rPh>
    <rPh sb="6" eb="7">
      <t>ムラ</t>
    </rPh>
    <phoneticPr fontId="2"/>
  </si>
  <si>
    <t>久慈広域連合</t>
    <rPh sb="0" eb="2">
      <t>クジ</t>
    </rPh>
    <rPh sb="2" eb="4">
      <t>コウイキ</t>
    </rPh>
    <rPh sb="4" eb="6">
      <t>レンゴウ</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</si>
  <si>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</si>
  <si>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</si>
  <si>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15" eb="17">
      <t>イッパン</t>
    </rPh>
    <rPh sb="17" eb="19">
      <t>カイケイ</t>
    </rPh>
    <phoneticPr fontId="2"/>
  </si>
  <si>
    <t>岩手県後期高齢者医療広域連合（特別会計）</t>
    <rPh sb="15" eb="17">
      <t>トクベツ</t>
    </rPh>
    <rPh sb="17" eb="19">
      <t>カイケイ</t>
    </rPh>
    <phoneticPr fontId="2"/>
  </si>
  <si>
    <t>地域コミュニティ振興基金</t>
    <rPh sb="0" eb="2">
      <t>チイキ</t>
    </rPh>
    <rPh sb="8" eb="12">
      <t>シンコウキキン</t>
    </rPh>
    <phoneticPr fontId="2"/>
  </si>
  <si>
    <t>久慈市奨学金貸付基金</t>
    <rPh sb="0" eb="3">
      <t>クジシ</t>
    </rPh>
    <rPh sb="3" eb="6">
      <t>ショウガクキン</t>
    </rPh>
    <rPh sb="6" eb="10">
      <t>カシツケキキン</t>
    </rPh>
    <phoneticPr fontId="2"/>
  </si>
  <si>
    <t>公共施設整備基金</t>
    <rPh sb="0" eb="2">
      <t>コウキョウ</t>
    </rPh>
    <rPh sb="2" eb="4">
      <t>シセツ</t>
    </rPh>
    <rPh sb="4" eb="6">
      <t>セイビ</t>
    </rPh>
    <rPh sb="6" eb="8">
      <t>キキン</t>
    </rPh>
    <phoneticPr fontId="2"/>
  </si>
  <si>
    <t>森林環境整備基金</t>
    <rPh sb="0" eb="8">
      <t>シンリンカンキョウセイビキキン</t>
    </rPh>
    <phoneticPr fontId="2"/>
  </si>
  <si>
    <t>新型コロナウイルス感染症対策中小企業者利子等補給事業基金</t>
    <rPh sb="0" eb="2">
      <t>シンガタ</t>
    </rPh>
    <rPh sb="9" eb="14">
      <t>カンセンショウタイサク</t>
    </rPh>
    <rPh sb="14" eb="16">
      <t>チュウショウ</t>
    </rPh>
    <rPh sb="16" eb="18">
      <t>キギョウ</t>
    </rPh>
    <rPh sb="18" eb="19">
      <t>シャ</t>
    </rPh>
    <rPh sb="19" eb="21">
      <t>リシ</t>
    </rPh>
    <rPh sb="21" eb="22">
      <t>トウ</t>
    </rPh>
    <rPh sb="22" eb="24">
      <t>ホキュウ</t>
    </rPh>
    <rPh sb="24" eb="26">
      <t>ジギョウ</t>
    </rPh>
    <rPh sb="26" eb="2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</si>
  <si>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</si>
  <si>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</si>
  <si>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</si>
  <si>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</si>
  <si>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</si>
  <si>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プライマリーバランスの黒字化の堅持により、将来負担比率及び実質公債費比率はともに減少傾向にあるが、依然として類似団体内平均値と比較すると、将来負担比率は＋68.7ポイントの84.4％、実質公債費比率は＋2.7ポイントの11.6％となっているため、今後も財政の健全化に向けて公共事業の抑制に取組み、公債費の削減を進めていく。</t>
    <rPh sb="12" eb="15">
      <t>クロジカ</t>
    </rPh>
    <rPh sb="16" eb="18">
      <t>ケンジ</t>
    </rPh>
    <rPh sb="28" eb="29">
      <t>オヨ</t>
    </rPh>
    <rPh sb="30" eb="37">
      <t>ジッシツコウサイヒヒリツ</t>
    </rPh>
    <rPh sb="70" eb="76">
      <t>ショウライフタンヒリツ</t>
    </rPh>
    <rPh sb="93" eb="100">
      <t>ジッシツコウサイヒヒリツ</t>
    </rPh>
    <rPh sb="137" eb="141">
      <t>コウキョウジギョウ</t>
    </rPh>
    <rPh sb="142" eb="144">
      <t>ヨクセイ</t>
    </rPh>
    <rPh sb="145" eb="147">
      <t>トリク</t>
    </rPh>
    <rPh sb="149" eb="152">
      <t>コウサイヒ</t>
    </rPh>
    <rPh sb="153" eb="155">
      <t>サクゲン</t>
    </rPh>
    <rPh sb="156" eb="157">
      <t>スス</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</si>
  <si>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</si>
  <si>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</si>
  <si>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</si>
  <si>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近年はプライマリーバランスの黒字化を堅持しているため、将来負担比率は減少傾向にある。しかし、類似団体内平均値と比較すると、68.7ポイント上回っているため、施設の統廃合や基金の積み増しなどによる財政の健全化に向けた取り組みを推進していく。
　また、有形固定資産比率については、対前年度比±0.0ポイントの66.7％となり、類似団体内平均値と比較すると1.7ポイント上回っている状況であるため、施設の統廃合と併せて、老朽化施設の改修を進め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</si>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</sst>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6"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96469</c:v>
                </c:pt>
                <c:pt idx="4">
                  <c:v>85743</c:v>
                </c:pt>
              </c:numCache>
            </c:numRef>
          </c:val>
          <c:smooth val="0"/>
          <c:extLst>
            <c:ext xmlns:c16="http://schemas.microsoft.com/office/drawing/2014/chart" uri="{C3380CC4-5D6E-409C-BE32-E72D297353CC}">
              <c16:uniqueId val="{00000000-C47F-4DBE-9015-A42728454F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91400</c:v>
                </c:pt>
                <c:pt idx="1">
                  <c:v>84141</c:v>
                </c:pt>
                <c:pt idx="2">
                  <c:v>63758</c:v>
                </c:pt>
                <c:pt idx="3">
                  <c:v>70454</c:v>
                </c:pt>
                <c:pt idx="4">
                  <c:v>92307</c:v>
                </c:pt>
              </c:numCache>
            </c:numRef>
          </c:val>
          <c:smooth val="0"/>
          <c:extLst>
            <c:ext xmlns:c16="http://schemas.microsoft.com/office/drawing/2014/chart" uri="{C3380CC4-5D6E-409C-BE32-E72D297353CC}">
              <c16:uniqueId val="{00000001-C47F-4DBE-9015-A42728454F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13.38</c:v>
                </c:pt>
                <c:pt idx="1">
                  <c:v>10.51</c:v>
                </c:pt>
                <c:pt idx="2">
                  <c:v>11.55</c:v>
                </c:pt>
                <c:pt idx="3">
                  <c:v>14.04</c:v>
                </c:pt>
                <c:pt idx="4">
                  <c:v>9.01</c:v>
                </c:pt>
              </c:numCache>
            </c:numRef>
          </c:val>
          <c:extLst>
            <c:ext xmlns:c16="http://schemas.microsoft.com/office/drawing/2014/chart" uri="{C3380CC4-5D6E-409C-BE32-E72D297353CC}">
              <c16:uniqueId val="{00000000-D748-4750-AB8F-8A9A694272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12.31</c:v>
                </c:pt>
                <c:pt idx="1">
                  <c:v>10.28</c:v>
                </c:pt>
                <c:pt idx="2">
                  <c:v>10.37</c:v>
                </c:pt>
                <c:pt idx="3">
                  <c:v>12.06</c:v>
                </c:pt>
                <c:pt idx="4">
                  <c:v>11.52</c:v>
                </c:pt>
              </c:numCache>
            </c:numRef>
          </c:val>
          <c:extLst>
            <c:ext xmlns:c16="http://schemas.microsoft.com/office/drawing/2014/chart" uri="{C3380CC4-5D6E-409C-BE32-E72D297353CC}">
              <c16:uniqueId val="{00000001-D748-4750-AB8F-8A9A694272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-2.83</c:v>
                </c:pt>
                <c:pt idx="1">
                  <c:v>-4.92</c:v>
                </c:pt>
                <c:pt idx="2">
                  <c:v>1.55</c:v>
                </c:pt>
                <c:pt idx="3">
                  <c:v>5.12</c:v>
                </c:pt>
                <c:pt idx="4">
                  <c:v>-6.63</c:v>
                </c:pt>
              </c:numCache>
            </c:numRef>
          </c:val>
          <c:smooth val="0"/>
          <c:extLst>
            <c:ext xmlns:c16="http://schemas.microsoft.com/office/drawing/2014/chart" uri="{C3380CC4-5D6E-409C-BE32-E72D297353CC}">
              <c16:uniqueId val="{00000002-D748-4750-AB8F-8A9A694272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6C-460D-9EAF-5B92E714E0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6C-460D-9EAF-5B92E714E07E}"/>
            </c:ext>
          </c:extLst>
        </c:ser>
        <c:ser>
          <c:idx val="2"/>
          <c:order val="2"/>
          <c:tx>
            <c:strRef>
              <c:f>データシート!$A$29</c:f>
              <c:strCache>
                <c:ptCount val="1"/>
                <c:pt idx="0">
                  <c:v>魚市場事業特別会計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36C-460D-9EAF-5B92E714E07E}"/>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36C-460D-9EAF-5B92E714E07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36C-460D-9EAF-5B92E714E07E}"/>
            </c:ext>
          </c:extLst>
        </c:ser>
        <c:ser>
          <c:idx val="5"/>
          <c:order val="5"/>
          <c:tx>
            <c:strRef>
              <c:f>データシート!$A$32</c:f>
              <c:strCache>
                <c:ptCount val="1"/>
                <c:pt idx="0">
                  <c:v>漁業集落排水事業会計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c:v>
                </c:pt>
                <c:pt idx="2">
                  <c:v>#N/A</c:v>
                </c:pt>
                <c:pt idx="3">
                  <c:v>0.28999999999999998</c:v>
                </c:pt>
                <c:pt idx="4">
                  <c:v>#N/A</c:v>
                </c:pt>
                <c:pt idx="5">
                  <c:v>0.31</c:v>
                </c:pt>
                <c:pt idx="6">
                  <c:v>#N/A</c:v>
                </c:pt>
                <c:pt idx="7">
                  <c:v>0.31</c:v>
                </c:pt>
                <c:pt idx="8">
                  <c:v>#N/A</c:v>
                </c:pt>
                <c:pt idx="9">
                  <c:v>0.38</c:v>
                </c:pt>
              </c:numCache>
            </c:numRef>
          </c:val>
          <c:extLst>
            <c:ext xmlns:c16="http://schemas.microsoft.com/office/drawing/2014/chart" uri="{C3380CC4-5D6E-409C-BE32-E72D297353CC}">
              <c16:uniqueId val="{00000005-836C-460D-9EAF-5B92E714E07E}"/>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0.23</c:v>
                </c:pt>
                <c:pt idx="2">
                  <c:v>#N/A</c:v>
                </c:pt>
                <c:pt idx="3">
                  <c:v>0.97</c:v>
                </c:pt>
                <c:pt idx="4">
                  <c:v>#N/A</c:v>
                </c:pt>
                <c:pt idx="5">
                  <c:v>1.02</c:v>
                </c:pt>
                <c:pt idx="6">
                  <c:v>#N/A</c:v>
                </c:pt>
                <c:pt idx="7">
                  <c:v>1.28</c:v>
                </c:pt>
                <c:pt idx="8">
                  <c:v>#N/A</c:v>
                </c:pt>
                <c:pt idx="9">
                  <c:v>1.1399999999999999</c:v>
                </c:pt>
              </c:numCache>
            </c:numRef>
          </c:val>
          <c:extLst>
            <c:ext xmlns:c16="http://schemas.microsoft.com/office/drawing/2014/chart" uri="{C3380CC4-5D6E-409C-BE32-E72D297353CC}">
              <c16:uniqueId val="{00000006-836C-460D-9EAF-5B92E714E07E}"/>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0.82</c:v>
                </c:pt>
                <c:pt idx="2">
                  <c:v>#N/A</c:v>
                </c:pt>
                <c:pt idx="3">
                  <c:v>3.59</c:v>
                </c:pt>
                <c:pt idx="4">
                  <c:v>#N/A</c:v>
                </c:pt>
                <c:pt idx="5">
                  <c:v>4.05</c:v>
                </c:pt>
                <c:pt idx="6">
                  <c:v>#N/A</c:v>
                </c:pt>
                <c:pt idx="7">
                  <c:v>5.51</c:v>
                </c:pt>
                <c:pt idx="8">
                  <c:v>#N/A</c:v>
                </c:pt>
                <c:pt idx="9">
                  <c:v>6.15</c:v>
                </c:pt>
              </c:numCache>
            </c:numRef>
          </c:val>
          <c:extLst>
            <c:ext xmlns:c16="http://schemas.microsoft.com/office/drawing/2014/chart" uri="{C3380CC4-5D6E-409C-BE32-E72D297353CC}">
              <c16:uniqueId val="{00000007-836C-460D-9EAF-5B92E714E07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13.37</c:v>
                </c:pt>
                <c:pt idx="2">
                  <c:v>#N/A</c:v>
                </c:pt>
                <c:pt idx="3">
                  <c:v>10.5</c:v>
                </c:pt>
                <c:pt idx="4">
                  <c:v>#N/A</c:v>
                </c:pt>
                <c:pt idx="5">
                  <c:v>11.54</c:v>
                </c:pt>
                <c:pt idx="6">
                  <c:v>#N/A</c:v>
                </c:pt>
                <c:pt idx="7">
                  <c:v>14.03</c:v>
                </c:pt>
                <c:pt idx="8">
                  <c:v>#N/A</c:v>
                </c:pt>
                <c:pt idx="9">
                  <c:v>9.02</c:v>
                </c:pt>
              </c:numCache>
            </c:numRef>
          </c:val>
          <c:extLst>
            <c:ext xmlns:c16="http://schemas.microsoft.com/office/drawing/2014/chart" uri="{C3380CC4-5D6E-409C-BE32-E72D297353CC}">
              <c16:uniqueId val="{00000008-836C-460D-9EAF-5B92E714E07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6.96</c:v>
                </c:pt>
                <c:pt idx="2">
                  <c:v>#N/A</c:v>
                </c:pt>
                <c:pt idx="3">
                  <c:v>8.48</c:v>
                </c:pt>
                <c:pt idx="4">
                  <c:v>#N/A</c:v>
                </c:pt>
                <c:pt idx="5">
                  <c:v>10.029999999999999</c:v>
                </c:pt>
                <c:pt idx="6">
                  <c:v>#N/A</c:v>
                </c:pt>
                <c:pt idx="7">
                  <c:v>9.58</c:v>
                </c:pt>
                <c:pt idx="8">
                  <c:v>#N/A</c:v>
                </c:pt>
                <c:pt idx="9">
                  <c:v>9.5399999999999991</c:v>
                </c:pt>
              </c:numCache>
            </c:numRef>
          </c:val>
          <c:extLst>
            <c:ext xmlns:c16="http://schemas.microsoft.com/office/drawing/2014/chart" uri="{C3380CC4-5D6E-409C-BE32-E72D297353CC}">
              <c16:uniqueId val="{00000009-836C-460D-9EAF-5B92E714E0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2088</c:v>
                </c:pt>
                <c:pt idx="5">
                  <c:v>1994</c:v>
                </c:pt>
                <c:pt idx="8">
                  <c:v>1998</c:v>
                </c:pt>
                <c:pt idx="11">
                  <c:v>1989</c:v>
                </c:pt>
                <c:pt idx="14">
                  <c:v>1855</c:v>
                </c:pt>
              </c:numCache>
            </c:numRef>
          </c:val>
          <c:extLst>
            <c:ext xmlns:c16="http://schemas.microsoft.com/office/drawing/2014/chart" uri="{C3380CC4-5D6E-409C-BE32-E72D297353CC}">
              <c16:uniqueId val="{00000000-8AFF-482F-B3C5-D516481723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FF-482F-B3C5-D516481723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AFF-482F-B3C5-D516481723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c:v>
                </c:pt>
                <c:pt idx="3">
                  <c:v>8</c:v>
                </c:pt>
                <c:pt idx="6">
                  <c:v>7</c:v>
                </c:pt>
                <c:pt idx="9">
                  <c:v>6</c:v>
                </c:pt>
                <c:pt idx="12">
                  <c:v>7</c:v>
                </c:pt>
              </c:numCache>
            </c:numRef>
          </c:val>
          <c:extLst>
            <c:ext xmlns:c16="http://schemas.microsoft.com/office/drawing/2014/chart" uri="{C3380CC4-5D6E-409C-BE32-E72D297353CC}">
              <c16:uniqueId val="{00000003-8AFF-482F-B3C5-D516481723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602</c:v>
                </c:pt>
                <c:pt idx="3">
                  <c:v>639</c:v>
                </c:pt>
                <c:pt idx="6">
                  <c:v>393</c:v>
                </c:pt>
                <c:pt idx="9">
                  <c:v>369</c:v>
                </c:pt>
                <c:pt idx="12">
                  <c:v>361</c:v>
                </c:pt>
              </c:numCache>
            </c:numRef>
          </c:val>
          <c:extLst>
            <c:ext xmlns:c16="http://schemas.microsoft.com/office/drawing/2014/chart" uri="{C3380CC4-5D6E-409C-BE32-E72D297353CC}">
              <c16:uniqueId val="{00000004-8AFF-482F-B3C5-D516481723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FF-482F-B3C5-D516481723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FF-482F-B3C5-D516481723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2801</c:v>
                </c:pt>
                <c:pt idx="3">
                  <c:v>2732</c:v>
                </c:pt>
                <c:pt idx="6">
                  <c:v>2738</c:v>
                </c:pt>
                <c:pt idx="9">
                  <c:v>2720</c:v>
                </c:pt>
                <c:pt idx="12">
                  <c:v>2679</c:v>
                </c:pt>
              </c:numCache>
            </c:numRef>
          </c:val>
          <c:extLst>
            <c:ext xmlns:c16="http://schemas.microsoft.com/office/drawing/2014/chart" uri="{C3380CC4-5D6E-409C-BE32-E72D297353CC}">
              <c16:uniqueId val="{00000007-8AFF-482F-B3C5-D516481723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1323</c:v>
                </c:pt>
                <c:pt idx="2">
                  <c:v>#N/A</c:v>
                </c:pt>
                <c:pt idx="3">
                  <c:v>#N/A</c:v>
                </c:pt>
                <c:pt idx="4">
                  <c:v>1385</c:v>
                </c:pt>
                <c:pt idx="5">
                  <c:v>#N/A</c:v>
                </c:pt>
                <c:pt idx="6">
                  <c:v>#N/A</c:v>
                </c:pt>
                <c:pt idx="7">
                  <c:v>1140</c:v>
                </c:pt>
                <c:pt idx="8">
                  <c:v>#N/A</c:v>
                </c:pt>
                <c:pt idx="9">
                  <c:v>#N/A</c:v>
                </c:pt>
                <c:pt idx="10">
                  <c:v>1106</c:v>
                </c:pt>
                <c:pt idx="11">
                  <c:v>#N/A</c:v>
                </c:pt>
                <c:pt idx="12">
                  <c:v>#N/A</c:v>
                </c:pt>
                <c:pt idx="13">
                  <c:v>1192</c:v>
                </c:pt>
                <c:pt idx="14">
                  <c:v>#N/A</c:v>
                </c:pt>
              </c:numCache>
            </c:numRef>
          </c:val>
          <c:smooth val="0"/>
          <c:extLst>
            <c:ext xmlns:c16="http://schemas.microsoft.com/office/drawing/2014/chart" uri="{C3380CC4-5D6E-409C-BE32-E72D297353CC}">
              <c16:uniqueId val="{00000008-8AFF-482F-B3C5-D516481723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18855</c:v>
                </c:pt>
                <c:pt idx="5">
                  <c:v>18259</c:v>
                </c:pt>
                <c:pt idx="8">
                  <c:v>18351</c:v>
                </c:pt>
                <c:pt idx="11">
                  <c:v>18459</c:v>
                </c:pt>
                <c:pt idx="14">
                  <c:v>18013</c:v>
                </c:pt>
              </c:numCache>
            </c:numRef>
          </c:val>
          <c:extLst>
            <c:ext xmlns:c16="http://schemas.microsoft.com/office/drawing/2014/chart" uri="{C3380CC4-5D6E-409C-BE32-E72D297353CC}">
              <c16:uniqueId val="{00000000-5994-4631-9888-04A035D8EA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388</c:v>
                </c:pt>
                <c:pt idx="5">
                  <c:v>263</c:v>
                </c:pt>
                <c:pt idx="8">
                  <c:v>168</c:v>
                </c:pt>
                <c:pt idx="11">
                  <c:v>75</c:v>
                </c:pt>
                <c:pt idx="14">
                  <c:v>77</c:v>
                </c:pt>
              </c:numCache>
            </c:numRef>
          </c:val>
          <c:extLst>
            <c:ext xmlns:c16="http://schemas.microsoft.com/office/drawing/2014/chart" uri="{C3380CC4-5D6E-409C-BE32-E72D297353CC}">
              <c16:uniqueId val="{00000001-5994-4631-9888-04A035D8EA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2641</c:v>
                </c:pt>
                <c:pt idx="5">
                  <c:v>2312</c:v>
                </c:pt>
                <c:pt idx="8">
                  <c:v>2251</c:v>
                </c:pt>
                <c:pt idx="11">
                  <c:v>2514</c:v>
                </c:pt>
                <c:pt idx="14">
                  <c:v>2752</c:v>
                </c:pt>
              </c:numCache>
            </c:numRef>
          </c:val>
          <c:extLst>
            <c:ext xmlns:c16="http://schemas.microsoft.com/office/drawing/2014/chart" uri="{C3380CC4-5D6E-409C-BE32-E72D297353CC}">
              <c16:uniqueId val="{00000002-5994-4631-9888-04A035D8EA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94-4631-9888-04A035D8EA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94-4631-9888-04A035D8EA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94-4631-9888-04A035D8EA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2174</c:v>
                </c:pt>
                <c:pt idx="3">
                  <c:v>2142</c:v>
                </c:pt>
                <c:pt idx="6">
                  <c:v>2083</c:v>
                </c:pt>
                <c:pt idx="9">
                  <c:v>2128</c:v>
                </c:pt>
                <c:pt idx="12">
                  <c:v>2175</c:v>
                </c:pt>
              </c:numCache>
            </c:numRef>
          </c:val>
          <c:extLst>
            <c:ext xmlns:c16="http://schemas.microsoft.com/office/drawing/2014/chart" uri="{C3380CC4-5D6E-409C-BE32-E72D297353CC}">
              <c16:uniqueId val="{00000006-5994-4631-9888-04A035D8EA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66</c:v>
                </c:pt>
                <c:pt idx="3">
                  <c:v>56</c:v>
                </c:pt>
                <c:pt idx="6">
                  <c:v>49</c:v>
                </c:pt>
                <c:pt idx="9">
                  <c:v>39</c:v>
                </c:pt>
                <c:pt idx="12">
                  <c:v>32</c:v>
                </c:pt>
              </c:numCache>
            </c:numRef>
          </c:val>
          <c:extLst>
            <c:ext xmlns:c16="http://schemas.microsoft.com/office/drawing/2014/chart" uri="{C3380CC4-5D6E-409C-BE32-E72D297353CC}">
              <c16:uniqueId val="{00000007-5994-4631-9888-04A035D8EA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8044</c:v>
                </c:pt>
                <c:pt idx="3">
                  <c:v>8557</c:v>
                </c:pt>
                <c:pt idx="6">
                  <c:v>8105</c:v>
                </c:pt>
                <c:pt idx="9">
                  <c:v>7485</c:v>
                </c:pt>
                <c:pt idx="12">
                  <c:v>5586</c:v>
                </c:pt>
              </c:numCache>
            </c:numRef>
          </c:val>
          <c:extLst>
            <c:ext xmlns:c16="http://schemas.microsoft.com/office/drawing/2014/chart" uri="{C3380CC4-5D6E-409C-BE32-E72D297353CC}">
              <c16:uniqueId val="{00000008-5994-4631-9888-04A035D8EA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994-4631-9888-04A035D8EA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23220</c:v>
                </c:pt>
                <c:pt idx="3">
                  <c:v>22494</c:v>
                </c:pt>
                <c:pt idx="6">
                  <c:v>22102</c:v>
                </c:pt>
                <c:pt idx="9">
                  <c:v>21939</c:v>
                </c:pt>
                <c:pt idx="12">
                  <c:v>21299</c:v>
                </c:pt>
              </c:numCache>
            </c:numRef>
          </c:val>
          <c:extLst>
            <c:ext xmlns:c16="http://schemas.microsoft.com/office/drawing/2014/chart" uri="{C3380CC4-5D6E-409C-BE32-E72D297353CC}">
              <c16:uniqueId val="{0000000A-5994-4631-9888-04A035D8EA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11621</c:v>
                </c:pt>
                <c:pt idx="2">
                  <c:v>#N/A</c:v>
                </c:pt>
                <c:pt idx="3">
                  <c:v>#N/A</c:v>
                </c:pt>
                <c:pt idx="4">
                  <c:v>12414</c:v>
                </c:pt>
                <c:pt idx="5">
                  <c:v>#N/A</c:v>
                </c:pt>
                <c:pt idx="6">
                  <c:v>#N/A</c:v>
                </c:pt>
                <c:pt idx="7">
                  <c:v>11567</c:v>
                </c:pt>
                <c:pt idx="8">
                  <c:v>#N/A</c:v>
                </c:pt>
                <c:pt idx="9">
                  <c:v>#N/A</c:v>
                </c:pt>
                <c:pt idx="10">
                  <c:v>10544</c:v>
                </c:pt>
                <c:pt idx="11">
                  <c:v>#N/A</c:v>
                </c:pt>
                <c:pt idx="12">
                  <c:v>#N/A</c:v>
                </c:pt>
                <c:pt idx="13">
                  <c:v>8250</c:v>
                </c:pt>
                <c:pt idx="14">
                  <c:v>#N/A</c:v>
                </c:pt>
              </c:numCache>
            </c:numRef>
          </c:val>
          <c:smooth val="0"/>
          <c:extLst>
            <c:ext xmlns:c16="http://schemas.microsoft.com/office/drawing/2014/chart" uri="{C3380CC4-5D6E-409C-BE32-E72D297353CC}">
              <c16:uniqueId val="{0000000B-5994-4631-9888-04A035D8EA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1199</c:v>
                </c:pt>
                <c:pt idx="1">
                  <c:v>1457</c:v>
                </c:pt>
                <c:pt idx="2">
                  <c:v>1338</c:v>
                </c:pt>
              </c:numCache>
            </c:numRef>
          </c:val>
          <c:extLst>
            <c:ext xmlns:c16="http://schemas.microsoft.com/office/drawing/2014/chart" uri="{C3380CC4-5D6E-409C-BE32-E72D297353CC}">
              <c16:uniqueId val="{00000000-8D6E-40F3-B287-81A6F5A2B7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598</c:v>
                </c:pt>
                <c:pt idx="1">
                  <c:v>533</c:v>
                </c:pt>
                <c:pt idx="2">
                  <c:v>746</c:v>
                </c:pt>
              </c:numCache>
            </c:numRef>
          </c:val>
          <c:extLst>
            <c:ext xmlns:c16="http://schemas.microsoft.com/office/drawing/2014/chart" uri="{C3380CC4-5D6E-409C-BE32-E72D297353CC}">
              <c16:uniqueId val="{00000001-8D6E-40F3-B287-81A6F5A2B7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1530</c:v>
                </c:pt>
                <c:pt idx="1">
                  <c:v>1389</c:v>
                </c:pt>
                <c:pt idx="2">
                  <c:v>1473</c:v>
                </c:pt>
              </c:numCache>
            </c:numRef>
          </c:val>
          <c:extLst>
            <c:ext xmlns:c16="http://schemas.microsoft.com/office/drawing/2014/chart" uri="{C3380CC4-5D6E-409C-BE32-E72D297353CC}">
              <c16:uniqueId val="{00000002-8D6E-40F3-B287-81A6F5A2B7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{9EBFE8F3-DB2D-49F2-8E5C-E0A9748F9FBB}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748-49CA-B774-B2B9E64451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{B6728E4C-9775-4668-8330-70D7D5CCFEE4}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48-49CA-B774-B2B9E64451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{4E9CF237-710B-4F4E-8862-9D06E0A4615F}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48-49CA-B774-B2B9E64451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{A61F905C-7947-43F7-ADFF-89150A0304AD}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48-49CA-B774-B2B9E64451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{57438B5F-EF4E-45C6-9B73-06828689939E}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48-49CA-B774-B2B9E644516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{75AA8837-92E5-40B5-80AF-0647C28F9FED}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748-49CA-B774-B2B9E6445162}"/>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{922E8575-1CEB-4DFB-A71F-257C1EFE757D}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748-49CA-B774-B2B9E6445162}"/>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{1F157D63-BE9D-4E76-BC44-C11E74B1EE1D}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748-49CA-B774-B2B9E6445162}"/>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{DAAEB8E9-89CB-4FD2-8729-DB02EBF1AA9F}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748-49CA-B774-B2B9E64451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66.099999999999994</c:v>
                </c:pt>
                <c:pt idx="24">
                  <c:v>66.7</c:v>
                </c:pt>
                <c:pt idx="32">
                  <c:v>66.7</c:v>
                </c:pt>
              </c:numCache>
            </c:numRef>
          </c:xVal>
          <c:yVal>
            <c:numRef>
              <c:f>公会計指標分析・財政指標組合せ分析表!$BP$51:$DC$51</c:f>
              <c:numCache>
                <c:formatCode>#,##0.0;"▲ "#,##0.0</c:formatCode>
                <c:ptCount val="40"/>
                <c:pt idx="16">
                  <c:v>120.8</c:v>
                </c:pt>
                <c:pt idx="24">
                  <c:v>104.3</c:v>
                </c:pt>
                <c:pt idx="32">
                  <c:v>84.4</c:v>
                </c:pt>
              </c:numCache>
            </c:numRef>
          </c:yVal>
          <c:smooth val="0"/>
          <c:extLst>
            <c:ext xmlns:c16="http://schemas.microsoft.com/office/drawing/2014/chart" uri="{C3380CC4-5D6E-409C-BE32-E72D297353CC}">
              <c16:uniqueId val="{00000009-F748-49CA-B774-B2B9E64451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{0E8EED2F-F098-4ED0-990D-125600D490FD}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748-49CA-B774-B2B9E64451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{3E3013C2-8C86-4627-A3CB-586261AAAF58}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48-49CA-B774-B2B9E64451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{845D11C2-E93A-47A4-9B76-E545BC063909}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48-49CA-B774-B2B9E64451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{9712AD69-FAE2-409B-8C8B-078E38E09134}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48-49CA-B774-B2B9E64451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{FC98C056-74C9-4197-BD3E-ED8555F75D49}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48-49CA-B774-B2B9E644516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{6153B1B4-DE0E-43B1-86F5-9F0B340B7C78}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748-49CA-B774-B2B9E6445162}"/>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{CC504AF9-38A7-4155-9F42-3D08F51A7BA8}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748-49CA-B774-B2B9E6445162}"/>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{73A32AA7-455F-41E2-B008-1C4085CED6CA}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748-49CA-B774-B2B9E6445162}"/>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{A92BC907-0C26-4C7F-A2D6-C76A2AEC2160}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748-49CA-B774-B2B9E64451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c:v>
                </c:pt>
                <c:pt idx="24">
                  <c:v>62.5</c:v>
                </c:pt>
                <c:pt idx="32">
                  <c:v>65</c:v>
                </c:pt>
              </c:numCache>
            </c:numRef>
          </c:xVal>
          <c:yVal>
            <c:numRef>
              <c:f>公会計指標分析・財政指標組合せ分析表!$BP$55:$DC$55</c:f>
              <c:numCache>
                <c:formatCode>#,##0.0;"▲ "#,##0.0</c:formatCode>
                <c:ptCount val="40"/>
                <c:pt idx="16">
                  <c:v>37.299999999999997</c:v>
                </c:pt>
                <c:pt idx="24">
                  <c:v>25.2</c:v>
                </c:pt>
                <c:pt idx="32">
                  <c:v>15.7</c:v>
                </c:pt>
              </c:numCache>
            </c:numRef>
          </c:yVal>
          <c:smooth val="0"/>
          <c:extLst>
            <c:ext xmlns:c16="http://schemas.microsoft.com/office/drawing/2014/chart" uri="{C3380CC4-5D6E-409C-BE32-E72D297353CC}">
              <c16:uniqueId val="{00000013-F748-49CA-B774-B2B9E6445162}"/>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4502318643803015E-2"/>
                  <c:y val="-5.4452612392433215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{E07AF406-7AF5-4018-A76B-519A25206247}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DC9-4599-B46E-BCBAE47A4E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{FC345BF6-F19E-41AA-A3A1-464D0EC1EA9F}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C9-4599-B46E-BCBAE47A4E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{D288300A-6C33-4CAA-86A1-2CD2BBAF683A}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C9-4599-B46E-BCBAE47A4E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{99C31154-5995-4ACF-BED6-18EB26B308F6}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C9-4599-B46E-BCBAE47A4E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{905F55E6-9EAE-4DF5-943D-0427BAFA6228}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C9-4599-B46E-BCBAE47A4E2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{F9D17603-83CA-4EAA-BE9A-B26643823C55}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DC9-4599-B46E-BCBAE47A4E2C}"/>
                </c:ext>
              </c:extLst>
            </c:dLbl>
            <c:dLbl>
              <c:idx val="16"/>
              <c:layout>
                <c:manualLayout>
                  <c:x val="-2.876601570038324E-2"/>
                  <c:y val="-7.038068178315476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{0A30C39D-FE87-43B6-B532-D0010EC80B4C}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DC9-4599-B46E-BCBAE47A4E2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{164B3F16-3A5C-4BC3-A435-A38A51764F17}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DC9-4599-B46E-BCBAE47A4E2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{5560B5E6-A6A5-4ACF-B4DE-A2121BC6F6B9}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DC9-4599-B46E-BCBAE47A4E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14.2</c:v>
                </c:pt>
                <c:pt idx="16">
                  <c:v>13.6</c:v>
                </c:pt>
                <c:pt idx="24">
                  <c:v>12.5</c:v>
                </c:pt>
                <c:pt idx="32">
                  <c:v>11.6</c:v>
                </c:pt>
              </c:numCache>
            </c:numRef>
          </c:xVal>
          <c:yVal>
            <c:numRef>
              <c:f>公会計指標分析・財政指標組合せ分析表!$BP$73:$DC$73</c:f>
              <c:numCache>
                <c:formatCode>#,##0.0;"▲ "#,##0.0</c:formatCode>
                <c:ptCount val="40"/>
                <c:pt idx="0">
                  <c:v>125.3</c:v>
                </c:pt>
                <c:pt idx="8">
                  <c:v>132.80000000000001</c:v>
                </c:pt>
                <c:pt idx="16">
                  <c:v>120.8</c:v>
                </c:pt>
                <c:pt idx="24">
                  <c:v>104.3</c:v>
                </c:pt>
                <c:pt idx="32">
                  <c:v>84.4</c:v>
                </c:pt>
              </c:numCache>
            </c:numRef>
          </c:yVal>
          <c:smooth val="0"/>
          <c:extLst>
            <c:ext xmlns:c16="http://schemas.microsoft.com/office/drawing/2014/chart" uri="{C3380CC4-5D6E-409C-BE32-E72D297353CC}">
              <c16:uniqueId val="{00000009-BDC9-4599-B46E-BCBAE47A4E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{D44F2F57-1158-4385-8903-5F0860991A17}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DC9-4599-B46E-BCBAE47A4E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{C82EBCCE-6F12-446A-88C2-ADA45A2AC0E1}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C9-4599-B46E-BCBAE47A4E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{F338ECD1-C12C-4A15-B11D-26517291DD2E}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C9-4599-B46E-BCBAE47A4E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{BB635C85-11EE-4A0F-B068-B99CDD3D41CE}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C9-4599-B46E-BCBAE47A4E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{CD75759B-D27D-4851-9ED4-AC927473C025}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C9-4599-B46E-BCBAE47A4E2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{EBA82258-48F7-4E03-BF3E-05EB10967E46}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DC9-4599-B46E-BCBAE47A4E2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{279BF5EC-1CDA-40C5-AFE5-2CE83657026F}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DC9-4599-B46E-BCBAE47A4E2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{514F2183-DDF7-4EA9-B4EE-1C8664952F8C}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DC9-4599-B46E-BCBAE47A4E2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{FC95B444-D2D3-4091-99C6-F191FB330D53}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DC9-4599-B46E-BCBAE47A4E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8.9</c:v>
                </c:pt>
                <c:pt idx="32">
                  <c:v>8.9</c:v>
                </c:pt>
              </c:numCache>
            </c:numRef>
          </c:xVal>
          <c:yVal>
            <c:numRef>
              <c:f>公会計指標分析・財政指標組合せ分析表!$BP$77:$DC$77</c:f>
              <c:numCache>
                <c:formatCode>#,##0.0;"▲ "#,##0.0</c:formatCode>
                <c:ptCount val="40"/>
                <c:pt idx="0">
                  <c:v>52.7</c:v>
                </c:pt>
                <c:pt idx="8">
                  <c:v>49.7</c:v>
                </c:pt>
                <c:pt idx="16">
                  <c:v>37.299999999999997</c:v>
                </c:pt>
                <c:pt idx="24">
                  <c:v>25.2</c:v>
                </c:pt>
                <c:pt idx="32">
                  <c:v>15.7</c:v>
                </c:pt>
              </c:numCache>
            </c:numRef>
          </c:yVal>
          <c:smooth val="0"/>
          <c:extLst>
            <c:ext xmlns:c16="http://schemas.microsoft.com/office/drawing/2014/chart" uri="{C3380CC4-5D6E-409C-BE32-E72D297353CC}">
              <c16:uniqueId val="{00000013-BDC9-4599-B46E-BCBAE47A4E2C}"/>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一般会計においては、プライマリーバランスを堅持していたことにより、元利償還金が減少傾向にある。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しかし、内水氾濫対策として整備を進めている雨水排水ポンプ場が令和５年度に完成予定であり、今後、公営企業債の元利償還金に対する繰入金が増加する見込みとなっている。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当市は、類似団体と比較して、公債費が高い値で推移しており、地方債の新規発行については慎重に検討していきたい。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基準財政需要額算入見込額は減少したことにより充当可能財源等は微減となっているものの、地方債の新規発行を抑制していることから、地方債の現在高は年々減少し、将来負担比率の分子は減少した。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岩手県久慈市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久慈広域道の駅整備事業等の実施により予算規模が増増加した影響等により、財政調整基金は、前年度比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一方減債基金は、令和３年度繰越金を積立したことにより、前年度比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百万円の増額。その他特定目的基金も、森林環境整備基金の積み立てを行ったことや、ふるさと納税の一部を公共施設整備基金に積立したことにより、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災害復旧関連事業債等の償還により、減債基金は減少していく見込み。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・地域コミュニティ振興基金：合併特例債を原資として積み立て、市民の一体感の醸成と個性豊かな地域の振興及び発展を図る。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・久慈市奨学金貸付基金：奨学金の貸し付け。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・公共施設整備基金：公共施設の必要な整備経費に充てるため。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・森林環境整備基金：森林環境の整備及びその促進に関する施策に充てるため。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・新型ｺﾛﾅｳｲﾙｽ感染症対策中小企業者利子等補給事業基金：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新型コロナウイルス感染症の影響により経営が悪化した市内の中小企業者に対する利子等補給事業の実施に要する経費の財源に充てるため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・公共施設整備基金：公共施設の老朽化対策経費に充当しているが、毎年、ふるさと納税寄附金の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％相当額を積み立てているため、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・森林環境整備基金について、積立額は森林環境譲与税を原資としているため、毎年一定額を積み立てているが、</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取崩額は、年度間で事業費が大きく異なるため、前年度比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ｺﾛﾅｳｲﾙｽ感染症対策中小企業者利子等補給事業基金について、新型コロナウイルス感染症対応地方創生臨時交付金を活用し、新型コロナウイルス感染症の影響により経営が悪化した市内の中小企業者に対して行った利子補給等に対する後年の補助経費に充てるための基金積立を行ったため、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・公共施設整備基金については、公共施設の老朽化対策として財源が必要となるため、毎年一定額を積み立て、基金残高を確保していきたい。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・全体としては、有利な管理（運用）方法を検討して、基金残高を確保していきたい。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久慈広域道の駅整備事業等の増により、財政調整基金を取り崩ししたため減少した。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財政調整基金の規模は、標準財政規模の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％程度と想定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人口減少・少子高齢化に伴い歳入が減少していく見込みのため、人口規模に応じた行政運営に努め、財政調整基金を確保していく。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令和３年度繰越金のうち、４億円を市債管理基金に積み立てしたことにより増加した。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大型災害の起債償還により減少していく見込みのため、新規債は適正な規模に抑制し、基金残高を確保していく。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32,645
32,329
623.50
24,203,243
22,923,459
1,045,530
11,609,246
21,298,842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有形固定資産の減価償却率は、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66.7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類似団体内平均値との比較では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上回っている状況であ</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る。児童館の施設廃止や消防屯所の新設等により横ばいとなったが、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全体的には老朽化が進んでいる状況である。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そのため、今後については、施設の統廃合を</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更に</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進め</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るとともに、公共施設等総合管理計画に基づき、計画的な修繕を行い</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公共施設の管理に努めていく。</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2151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012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xdr:cNvCxnSpPr/>
      </xdr:nvCxnSpPr>
      <xdr:spPr>
        <a:xfrm flipV="1">
          <a:off x="4206240" y="4395470"/>
          <a:ext cx="1270" cy="12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xdr:cNvSpPr txBox="1"/>
      </xdr:nvSpPr>
      <xdr:spPr>
        <a:xfrm>
          <a:off x="4258945" y="569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xdr:cNvCxnSpPr/>
      </xdr:nvCxnSpPr>
      <xdr:spPr>
        <a:xfrm>
          <a:off x="4119245" y="568758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xdr:cNvSpPr txBox="1"/>
      </xdr:nvSpPr>
      <xdr:spPr>
        <a:xfrm>
          <a:off x="4258945" y="417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xdr:cNvCxnSpPr/>
      </xdr:nvCxnSpPr>
      <xdr:spPr>
        <a:xfrm>
          <a:off x="4119245" y="439547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0" name="有形固定資産減価償却率平均値テキスト"/>
        <xdr:cNvSpPr txBox="1"/>
      </xdr:nvSpPr>
      <xdr:spPr>
        <a:xfrm>
          <a:off x="4258945" y="5037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157345" y="51858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xdr:cNvSpPr/>
      </xdr:nvSpPr>
      <xdr:spPr>
        <a:xfrm>
          <a:off x="3537585" y="5140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xdr:cNvSpPr/>
      </xdr:nvSpPr>
      <xdr:spPr>
        <a:xfrm>
          <a:off x="2867025" y="5131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70273</xdr:rowOff>
    </xdr:from>
    <xdr:to>
      <xdr:col>11</xdr:col>
      <xdr:colOff>187325</xdr:colOff>
      <xdr:row>31</xdr:row>
      <xdr:rowOff>423</xdr:rowOff>
    </xdr:to>
    <xdr:sp macro="" textlink="">
      <xdr:nvSpPr>
        <xdr:cNvPr id="74" name="フローチャート: 判断 73"/>
        <xdr:cNvSpPr/>
      </xdr:nvSpPr>
      <xdr:spPr>
        <a:xfrm>
          <a:off x="2196465" y="50994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64876</xdr:rowOff>
    </xdr:from>
    <xdr:to>
      <xdr:col>7</xdr:col>
      <xdr:colOff>187325</xdr:colOff>
      <xdr:row>30</xdr:row>
      <xdr:rowOff>166476</xdr:rowOff>
    </xdr:to>
    <xdr:sp macro="" textlink="">
      <xdr:nvSpPr>
        <xdr:cNvPr id="75" name="フローチャート: 判断 74"/>
        <xdr:cNvSpPr/>
      </xdr:nvSpPr>
      <xdr:spPr>
        <a:xfrm>
          <a:off x="1525905" y="5094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15769</xdr:rowOff>
    </xdr:from>
    <xdr:to>
      <xdr:col>23</xdr:col>
      <xdr:colOff>136525</xdr:colOff>
      <xdr:row>31</xdr:row>
      <xdr:rowOff>117369</xdr:rowOff>
    </xdr:to>
    <xdr:sp macro="" textlink="">
      <xdr:nvSpPr>
        <xdr:cNvPr id="81" name="楕円 80"/>
        <xdr:cNvSpPr/>
      </xdr:nvSpPr>
      <xdr:spPr>
        <a:xfrm>
          <a:off x="4157345" y="52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165646</xdr:rowOff>
    </xdr:from>
    <xdr:ext cx="405111" cy="259045"/>
    <xdr:sp macro="" textlink="">
      <xdr:nvSpPr>
        <xdr:cNvPr id="82" name="有形固定資産減価償却率該当値テキスト"/>
        <xdr:cNvSpPr txBox="1"/>
      </xdr:nvSpPr>
      <xdr:spPr>
        <a:xfrm>
          <a:off x="4258945" y="519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15769</xdr:rowOff>
    </xdr:from>
    <xdr:to>
      <xdr:col>19</xdr:col>
      <xdr:colOff>187325</xdr:colOff>
      <xdr:row>31</xdr:row>
      <xdr:rowOff>117369</xdr:rowOff>
    </xdr:to>
    <xdr:sp macro="" textlink="">
      <xdr:nvSpPr>
        <xdr:cNvPr id="83" name="楕円 82"/>
        <xdr:cNvSpPr/>
      </xdr:nvSpPr>
      <xdr:spPr>
        <a:xfrm>
          <a:off x="3537585" y="5212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66569</xdr:rowOff>
    </xdr:from>
    <xdr:to>
      <xdr:col>23</xdr:col>
      <xdr:colOff>85725</xdr:colOff>
      <xdr:row>31</xdr:row>
      <xdr:rowOff>66569</xdr:rowOff>
    </xdr:to>
    <xdr:cxnSp macro="">
      <xdr:nvCxnSpPr>
        <xdr:cNvPr id="84" name="直線コネクタ 83"/>
        <xdr:cNvCxnSpPr/>
      </xdr:nvCxnSpPr>
      <xdr:spPr>
        <a:xfrm>
          <a:off x="3588385" y="5263409"/>
          <a:ext cx="619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4974</xdr:rowOff>
    </xdr:from>
    <xdr:to>
      <xdr:col>15</xdr:col>
      <xdr:colOff>187325</xdr:colOff>
      <xdr:row>31</xdr:row>
      <xdr:rowOff>106574</xdr:rowOff>
    </xdr:to>
    <xdr:sp macro="" textlink="">
      <xdr:nvSpPr>
        <xdr:cNvPr id="85" name="楕円 84"/>
        <xdr:cNvSpPr/>
      </xdr:nvSpPr>
      <xdr:spPr>
        <a:xfrm>
          <a:off x="2867025" y="5201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55774</xdr:rowOff>
    </xdr:from>
    <xdr:to>
      <xdr:col>19</xdr:col>
      <xdr:colOff>136525</xdr:colOff>
      <xdr:row>31</xdr:row>
      <xdr:rowOff>66569</xdr:rowOff>
    </xdr:to>
    <xdr:cxnSp macro="">
      <xdr:nvCxnSpPr>
        <xdr:cNvPr id="86" name="直線コネクタ 85"/>
        <xdr:cNvCxnSpPr/>
      </xdr:nvCxnSpPr>
      <xdr:spPr>
        <a:xfrm>
          <a:off x="2917825" y="5252614"/>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87" name="n_1aveValue有形固定資産減価償却率"/>
        <xdr:cNvSpPr txBox="1"/>
      </xdr:nvSpPr>
      <xdr:spPr>
        <a:xfrm>
          <a:off x="3395989" y="491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88" name="n_2aveValue有形固定資産減価償却率"/>
        <xdr:cNvSpPr txBox="1"/>
      </xdr:nvSpPr>
      <xdr:spPr>
        <a:xfrm>
          <a:off x="2738129" y="491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16950</xdr:rowOff>
    </xdr:from>
    <xdr:ext cx="405111" cy="259045"/>
    <xdr:sp macro="" textlink="">
      <xdr:nvSpPr>
        <xdr:cNvPr id="89" name="n_3aveValue有形固定資産減価償却率"/>
        <xdr:cNvSpPr txBox="1"/>
      </xdr:nvSpPr>
      <xdr:spPr>
        <a:xfrm>
          <a:off x="2067569" y="487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11553</xdr:rowOff>
    </xdr:from>
    <xdr:ext cx="405111" cy="259045"/>
    <xdr:sp macro="" textlink="">
      <xdr:nvSpPr>
        <xdr:cNvPr id="90" name="n_4aveValue有形固定資産減価償却率"/>
        <xdr:cNvSpPr txBox="1"/>
      </xdr:nvSpPr>
      <xdr:spPr>
        <a:xfrm>
          <a:off x="1397009" y="487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108496</xdr:rowOff>
    </xdr:from>
    <xdr:ext cx="405111" cy="259045"/>
    <xdr:sp macro="" textlink="">
      <xdr:nvSpPr>
        <xdr:cNvPr id="91" name="n_1mainValue有形固定資産減価償却率"/>
        <xdr:cNvSpPr txBox="1"/>
      </xdr:nvSpPr>
      <xdr:spPr>
        <a:xfrm>
          <a:off x="3395989" y="530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97701</xdr:rowOff>
    </xdr:from>
    <xdr:ext cx="405111" cy="259045"/>
    <xdr:sp macro="" textlink="">
      <xdr:nvSpPr>
        <xdr:cNvPr id="92" name="n_2mainValue有形固定資産減価償却率"/>
        <xdr:cNvSpPr txBox="1"/>
      </xdr:nvSpPr>
      <xdr:spPr>
        <a:xfrm>
          <a:off x="2738129" y="529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債務償還比率は、対</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年度比</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103.2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787.8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類似団体内平均値との比較では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233.1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。プライマリーバランスの黒字を堅持しているため、公債費は減少傾向にあり、実質公債費比率、将来負担比率ともに減少しているが、物価高騰等の影響により経常収支が上昇しており、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今後、債務償還比率</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は高い傾向が続く</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見込みである。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1" name="直線コネクタ 120"/>
        <xdr:cNvCxnSpPr/>
      </xdr:nvCxnSpPr>
      <xdr:spPr>
        <a:xfrm flipV="1">
          <a:off x="13027660" y="4442248"/>
          <a:ext cx="1269" cy="126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2" name="債務償還比率最小値テキスト"/>
        <xdr:cNvSpPr txBox="1"/>
      </xdr:nvSpPr>
      <xdr:spPr>
        <a:xfrm>
          <a:off x="13080365" y="57099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3" name="直線コネクタ 122"/>
        <xdr:cNvCxnSpPr/>
      </xdr:nvCxnSpPr>
      <xdr:spPr>
        <a:xfrm>
          <a:off x="12963525" y="57060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26" name="債務償還比率平均値テキスト"/>
        <xdr:cNvSpPr txBox="1"/>
      </xdr:nvSpPr>
      <xdr:spPr>
        <a:xfrm>
          <a:off x="13080365" y="4896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27" name="フローチャート: 判断 126"/>
        <xdr:cNvSpPr/>
      </xdr:nvSpPr>
      <xdr:spPr>
        <a:xfrm>
          <a:off x="13001625" y="5041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28" name="フローチャート: 判断 127"/>
        <xdr:cNvSpPr/>
      </xdr:nvSpPr>
      <xdr:spPr>
        <a:xfrm>
          <a:off x="12359005" y="500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126167</xdr:rowOff>
    </xdr:from>
    <xdr:to>
      <xdr:col>68</xdr:col>
      <xdr:colOff>123825</xdr:colOff>
      <xdr:row>31</xdr:row>
      <xdr:rowOff>56317</xdr:rowOff>
    </xdr:to>
    <xdr:sp macro="" textlink="">
      <xdr:nvSpPr>
        <xdr:cNvPr id="129" name="フローチャート: 判断 128"/>
        <xdr:cNvSpPr/>
      </xdr:nvSpPr>
      <xdr:spPr>
        <a:xfrm>
          <a:off x="11688445" y="5155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25845</xdr:rowOff>
    </xdr:from>
    <xdr:to>
      <xdr:col>64</xdr:col>
      <xdr:colOff>123825</xdr:colOff>
      <xdr:row>31</xdr:row>
      <xdr:rowOff>127445</xdr:rowOff>
    </xdr:to>
    <xdr:sp macro="" textlink="">
      <xdr:nvSpPr>
        <xdr:cNvPr id="130" name="フローチャート: 判断 129"/>
        <xdr:cNvSpPr/>
      </xdr:nvSpPr>
      <xdr:spPr>
        <a:xfrm>
          <a:off x="11017885" y="522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22126</xdr:rowOff>
    </xdr:from>
    <xdr:to>
      <xdr:col>60</xdr:col>
      <xdr:colOff>123825</xdr:colOff>
      <xdr:row>31</xdr:row>
      <xdr:rowOff>123726</xdr:rowOff>
    </xdr:to>
    <xdr:sp macro="" textlink="">
      <xdr:nvSpPr>
        <xdr:cNvPr id="131" name="フローチャート: 判断 130"/>
        <xdr:cNvSpPr/>
      </xdr:nvSpPr>
      <xdr:spPr>
        <a:xfrm>
          <a:off x="10347325" y="521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120481</xdr:rowOff>
    </xdr:from>
    <xdr:to>
      <xdr:col>76</xdr:col>
      <xdr:colOff>73025</xdr:colOff>
      <xdr:row>32</xdr:row>
      <xdr:rowOff>50631</xdr:rowOff>
    </xdr:to>
    <xdr:sp macro="" textlink="">
      <xdr:nvSpPr>
        <xdr:cNvPr id="137" name="楕円 136"/>
        <xdr:cNvSpPr/>
      </xdr:nvSpPr>
      <xdr:spPr>
        <a:xfrm>
          <a:off x="13001625" y="5317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98908</xdr:rowOff>
    </xdr:from>
    <xdr:ext cx="469744" cy="259045"/>
    <xdr:sp macro="" textlink="">
      <xdr:nvSpPr>
        <xdr:cNvPr id="138" name="債務償還比率該当値テキスト"/>
        <xdr:cNvSpPr txBox="1"/>
      </xdr:nvSpPr>
      <xdr:spPr>
        <a:xfrm>
          <a:off x="13080365" y="52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168148</xdr:rowOff>
    </xdr:from>
    <xdr:to>
      <xdr:col>72</xdr:col>
      <xdr:colOff>123825</xdr:colOff>
      <xdr:row>31</xdr:row>
      <xdr:rowOff>98298</xdr:rowOff>
    </xdr:to>
    <xdr:sp macro="" textlink="">
      <xdr:nvSpPr>
        <xdr:cNvPr id="139" name="楕円 138"/>
        <xdr:cNvSpPr/>
      </xdr:nvSpPr>
      <xdr:spPr>
        <a:xfrm>
          <a:off x="12359005" y="5197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47498</xdr:rowOff>
    </xdr:from>
    <xdr:to>
      <xdr:col>76</xdr:col>
      <xdr:colOff>22225</xdr:colOff>
      <xdr:row>31</xdr:row>
      <xdr:rowOff>171281</xdr:rowOff>
    </xdr:to>
    <xdr:cxnSp macro="">
      <xdr:nvCxnSpPr>
        <xdr:cNvPr id="140" name="直線コネクタ 139"/>
        <xdr:cNvCxnSpPr/>
      </xdr:nvCxnSpPr>
      <xdr:spPr>
        <a:xfrm>
          <a:off x="12409805" y="5244338"/>
          <a:ext cx="619760" cy="1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1376</xdr:rowOff>
    </xdr:from>
    <xdr:to>
      <xdr:col>68</xdr:col>
      <xdr:colOff>123825</xdr:colOff>
      <xdr:row>31</xdr:row>
      <xdr:rowOff>102976</xdr:rowOff>
    </xdr:to>
    <xdr:sp macro="" textlink="">
      <xdr:nvSpPr>
        <xdr:cNvPr id="141" name="楕円 140"/>
        <xdr:cNvSpPr/>
      </xdr:nvSpPr>
      <xdr:spPr>
        <a:xfrm>
          <a:off x="11688445" y="51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47498</xdr:rowOff>
    </xdr:from>
    <xdr:to>
      <xdr:col>72</xdr:col>
      <xdr:colOff>73025</xdr:colOff>
      <xdr:row>31</xdr:row>
      <xdr:rowOff>52176</xdr:rowOff>
    </xdr:to>
    <xdr:cxnSp macro="">
      <xdr:nvCxnSpPr>
        <xdr:cNvPr id="142" name="直線コネクタ 141"/>
        <xdr:cNvCxnSpPr/>
      </xdr:nvCxnSpPr>
      <xdr:spPr>
        <a:xfrm flipV="1">
          <a:off x="11739245" y="5244338"/>
          <a:ext cx="67056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6004</xdr:rowOff>
    </xdr:from>
    <xdr:to>
      <xdr:col>64</xdr:col>
      <xdr:colOff>123825</xdr:colOff>
      <xdr:row>32</xdr:row>
      <xdr:rowOff>107604</xdr:rowOff>
    </xdr:to>
    <xdr:sp macro="" textlink="">
      <xdr:nvSpPr>
        <xdr:cNvPr id="143" name="楕円 142"/>
        <xdr:cNvSpPr/>
      </xdr:nvSpPr>
      <xdr:spPr>
        <a:xfrm>
          <a:off x="11017885" y="53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52176</xdr:rowOff>
    </xdr:from>
    <xdr:to>
      <xdr:col>68</xdr:col>
      <xdr:colOff>73025</xdr:colOff>
      <xdr:row>32</xdr:row>
      <xdr:rowOff>56804</xdr:rowOff>
    </xdr:to>
    <xdr:cxnSp macro="">
      <xdr:nvCxnSpPr>
        <xdr:cNvPr id="144" name="直線コネクタ 143"/>
        <xdr:cNvCxnSpPr/>
      </xdr:nvCxnSpPr>
      <xdr:spPr>
        <a:xfrm flipV="1">
          <a:off x="11068685" y="5249016"/>
          <a:ext cx="670560" cy="17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88216</xdr:rowOff>
    </xdr:from>
    <xdr:to>
      <xdr:col>60</xdr:col>
      <xdr:colOff>123825</xdr:colOff>
      <xdr:row>32</xdr:row>
      <xdr:rowOff>18366</xdr:rowOff>
    </xdr:to>
    <xdr:sp macro="" textlink="">
      <xdr:nvSpPr>
        <xdr:cNvPr id="145" name="楕円 144"/>
        <xdr:cNvSpPr/>
      </xdr:nvSpPr>
      <xdr:spPr>
        <a:xfrm>
          <a:off x="10347325" y="5285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139016</xdr:rowOff>
    </xdr:from>
    <xdr:to>
      <xdr:col>64</xdr:col>
      <xdr:colOff>73025</xdr:colOff>
      <xdr:row>32</xdr:row>
      <xdr:rowOff>56804</xdr:rowOff>
    </xdr:to>
    <xdr:cxnSp macro="">
      <xdr:nvCxnSpPr>
        <xdr:cNvPr id="146" name="直線コネクタ 145"/>
        <xdr:cNvCxnSpPr/>
      </xdr:nvCxnSpPr>
      <xdr:spPr>
        <a:xfrm>
          <a:off x="10398125" y="5335856"/>
          <a:ext cx="670560" cy="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47" name="n_1aveValue債務償還比率"/>
        <xdr:cNvSpPr txBox="1"/>
      </xdr:nvSpPr>
      <xdr:spPr>
        <a:xfrm>
          <a:off x="12185092" y="478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72844</xdr:rowOff>
    </xdr:from>
    <xdr:ext cx="469744" cy="259045"/>
    <xdr:sp macro="" textlink="">
      <xdr:nvSpPr>
        <xdr:cNvPr id="148" name="n_2aveValue債務償還比率"/>
        <xdr:cNvSpPr txBox="1"/>
      </xdr:nvSpPr>
      <xdr:spPr>
        <a:xfrm>
          <a:off x="11527232" y="493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143972</xdr:rowOff>
    </xdr:from>
    <xdr:ext cx="469744" cy="259045"/>
    <xdr:sp macro="" textlink="">
      <xdr:nvSpPr>
        <xdr:cNvPr id="149" name="n_3aveValue債務償還比率"/>
        <xdr:cNvSpPr txBox="1"/>
      </xdr:nvSpPr>
      <xdr:spPr>
        <a:xfrm>
          <a:off x="10856672" y="500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140253</xdr:rowOff>
    </xdr:from>
    <xdr:ext cx="469744" cy="259045"/>
    <xdr:sp macro="" textlink="">
      <xdr:nvSpPr>
        <xdr:cNvPr id="150" name="n_4aveValue債務償還比率"/>
        <xdr:cNvSpPr txBox="1"/>
      </xdr:nvSpPr>
      <xdr:spPr>
        <a:xfrm>
          <a:off x="10186112" y="500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89425</xdr:rowOff>
    </xdr:from>
    <xdr:ext cx="469744" cy="259045"/>
    <xdr:sp macro="" textlink="">
      <xdr:nvSpPr>
        <xdr:cNvPr id="151" name="n_1mainValue債務償還比率"/>
        <xdr:cNvSpPr txBox="1"/>
      </xdr:nvSpPr>
      <xdr:spPr>
        <a:xfrm>
          <a:off x="12185092" y="528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94103</xdr:rowOff>
    </xdr:from>
    <xdr:ext cx="469744" cy="259045"/>
    <xdr:sp macro="" textlink="">
      <xdr:nvSpPr>
        <xdr:cNvPr id="152" name="n_2mainValue債務償還比率"/>
        <xdr:cNvSpPr txBox="1"/>
      </xdr:nvSpPr>
      <xdr:spPr>
        <a:xfrm>
          <a:off x="11527232" y="529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98731</xdr:rowOff>
    </xdr:from>
    <xdr:ext cx="469744" cy="259045"/>
    <xdr:sp macro="" textlink="">
      <xdr:nvSpPr>
        <xdr:cNvPr id="153" name="n_3mainValue債務償還比率"/>
        <xdr:cNvSpPr txBox="1"/>
      </xdr:nvSpPr>
      <xdr:spPr>
        <a:xfrm>
          <a:off x="10856672" y="546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9493</xdr:rowOff>
    </xdr:from>
    <xdr:ext cx="469744" cy="259045"/>
    <xdr:sp macro="" textlink="">
      <xdr:nvSpPr>
        <xdr:cNvPr id="154" name="n_4mainValue債務償還比率"/>
        <xdr:cNvSpPr txBox="1"/>
      </xdr:nvSpPr>
      <xdr:spPr>
        <a:xfrm>
          <a:off x="10186112" y="537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32,645
32,329
623.50
24,203,243
22,923,459
1,045,530
11,609,246
21,298,842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xdr:cNvCxnSpPr/>
      </xdr:nvCxnSpPr>
      <xdr:spPr>
        <a:xfrm flipV="1">
          <a:off x="4086225" y="567499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xdr:cNvSpPr txBox="1"/>
      </xdr:nvSpPr>
      <xdr:spPr>
        <a:xfrm>
          <a:off x="412496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xdr:cNvCxnSpPr/>
      </xdr:nvCxnSpPr>
      <xdr:spPr>
        <a:xfrm>
          <a:off x="402082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xdr:cNvSpPr txBox="1"/>
      </xdr:nvSpPr>
      <xdr:spPr>
        <a:xfrm>
          <a:off x="412496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xdr:cNvSpPr/>
      </xdr:nvSpPr>
      <xdr:spPr>
        <a:xfrm>
          <a:off x="403606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5146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xdr:cNvSpPr/>
      </xdr:nvSpPr>
      <xdr:spPr>
        <a:xfrm>
          <a:off x="1739900" y="629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965200" y="626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73" name="楕円 72"/>
        <xdr:cNvSpPr/>
      </xdr:nvSpPr>
      <xdr:spPr>
        <a:xfrm>
          <a:off x="403606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91457</xdr:rowOff>
    </xdr:from>
    <xdr:ext cx="405111" cy="259045"/>
    <xdr:sp macro="" textlink="">
      <xdr:nvSpPr>
        <xdr:cNvPr id="74" name="【道路】&#10;有形固定資産減価償却率該当値テキスト"/>
        <xdr:cNvSpPr txBox="1"/>
      </xdr:nvSpPr>
      <xdr:spPr>
        <a:xfrm>
          <a:off x="412496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80645</xdr:rowOff>
    </xdr:from>
    <xdr:to>
      <xdr:col>20</xdr:col>
      <xdr:colOff>38100</xdr:colOff>
      <xdr:row>39</xdr:row>
      <xdr:rowOff>10795</xdr:rowOff>
    </xdr:to>
    <xdr:sp macro="" textlink="">
      <xdr:nvSpPr>
        <xdr:cNvPr id="75" name="楕円 74"/>
        <xdr:cNvSpPr/>
      </xdr:nvSpPr>
      <xdr:spPr>
        <a:xfrm>
          <a:off x="3312160" y="6450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131445</xdr:rowOff>
    </xdr:from>
    <xdr:to>
      <xdr:col>24</xdr:col>
      <xdr:colOff>63500</xdr:colOff>
      <xdr:row>38</xdr:row>
      <xdr:rowOff>163830</xdr:rowOff>
    </xdr:to>
    <xdr:cxnSp macro="">
      <xdr:nvCxnSpPr>
        <xdr:cNvPr id="76" name="直線コネクタ 75"/>
        <xdr:cNvCxnSpPr/>
      </xdr:nvCxnSpPr>
      <xdr:spPr>
        <a:xfrm>
          <a:off x="3355340" y="650176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7" name="楕円 76"/>
        <xdr:cNvSpPr/>
      </xdr:nvSpPr>
      <xdr:spPr>
        <a:xfrm>
          <a:off x="25146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131445</xdr:rowOff>
    </xdr:to>
    <xdr:cxnSp macro="">
      <xdr:nvCxnSpPr>
        <xdr:cNvPr id="78" name="直線コネクタ 77"/>
        <xdr:cNvCxnSpPr/>
      </xdr:nvCxnSpPr>
      <xdr:spPr>
        <a:xfrm>
          <a:off x="2565400" y="646938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79" name="n_1aveValue【道路】&#10;有形固定資産減価償却率"/>
        <xdr:cNvSpPr txBox="1"/>
      </xdr:nvSpPr>
      <xdr:spPr>
        <a:xfrm>
          <a:off x="317056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0" name="n_2aveValue【道路】&#10;有形固定資産減価償却率"/>
        <xdr:cNvSpPr txBox="1"/>
      </xdr:nvSpPr>
      <xdr:spPr>
        <a:xfrm>
          <a:off x="238570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1" name="n_3aveValue【道路】&#10;有形固定資産減価償却率"/>
        <xdr:cNvSpPr txBox="1"/>
      </xdr:nvSpPr>
      <xdr:spPr>
        <a:xfrm>
          <a:off x="161100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2" name="n_4aveValue【道路】&#10;有形固定資産減価償却率"/>
        <xdr:cNvSpPr txBox="1"/>
      </xdr:nvSpPr>
      <xdr:spPr>
        <a:xfrm>
          <a:off x="83630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1922</xdr:rowOff>
    </xdr:from>
    <xdr:ext cx="405111" cy="259045"/>
    <xdr:sp macro="" textlink="">
      <xdr:nvSpPr>
        <xdr:cNvPr id="83" name="n_1mainValue【道路】&#10;有形固定資産減価償却率"/>
        <xdr:cNvSpPr txBox="1"/>
      </xdr:nvSpPr>
      <xdr:spPr>
        <a:xfrm>
          <a:off x="317056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4" name="n_2mainValue【道路】&#10;有形固定資産減価償却率"/>
        <xdr:cNvSpPr txBox="1"/>
      </xdr:nvSpPr>
      <xdr:spPr>
        <a:xfrm>
          <a:off x="23857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0" name="テキスト ボックス 99"/>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2" name="テキスト ボックス 101"/>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06" name="直線コネクタ 105"/>
        <xdr:cNvCxnSpPr/>
      </xdr:nvCxnSpPr>
      <xdr:spPr>
        <a:xfrm flipV="1">
          <a:off x="9219565" y="5570080"/>
          <a:ext cx="0" cy="143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07" name="【道路】&#10;一人当たり延長最小値テキスト"/>
        <xdr:cNvSpPr txBox="1"/>
      </xdr:nvSpPr>
      <xdr:spPr>
        <a:xfrm>
          <a:off x="9258300" y="70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08" name="直線コネクタ 107"/>
        <xdr:cNvCxnSpPr/>
      </xdr:nvCxnSpPr>
      <xdr:spPr>
        <a:xfrm>
          <a:off x="9154160" y="7002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09" name="【道路】&#10;一人当たり延長最大値テキスト"/>
        <xdr:cNvSpPr txBox="1"/>
      </xdr:nvSpPr>
      <xdr:spPr>
        <a:xfrm>
          <a:off x="9258300" y="535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0" name="直線コネクタ 109"/>
        <xdr:cNvCxnSpPr/>
      </xdr:nvCxnSpPr>
      <xdr:spPr>
        <a:xfrm>
          <a:off x="9154160" y="5570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1" name="【道路】&#10;一人当たり延長平均値テキスト"/>
        <xdr:cNvSpPr txBox="1"/>
      </xdr:nvSpPr>
      <xdr:spPr>
        <a:xfrm>
          <a:off x="9258300" y="655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2" name="フローチャート: 判断 111"/>
        <xdr:cNvSpPr/>
      </xdr:nvSpPr>
      <xdr:spPr>
        <a:xfrm>
          <a:off x="9192260" y="67015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3" name="フローチャート: 判断 112"/>
        <xdr:cNvSpPr/>
      </xdr:nvSpPr>
      <xdr:spPr>
        <a:xfrm>
          <a:off x="8445500" y="6708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93687</xdr:rowOff>
    </xdr:from>
    <xdr:to>
      <xdr:col>46</xdr:col>
      <xdr:colOff>38100</xdr:colOff>
      <xdr:row>41</xdr:row>
      <xdr:rowOff>23837</xdr:rowOff>
    </xdr:to>
    <xdr:sp macro="" textlink="">
      <xdr:nvSpPr>
        <xdr:cNvPr id="114" name="フローチャート: 判断 113"/>
        <xdr:cNvSpPr/>
      </xdr:nvSpPr>
      <xdr:spPr>
        <a:xfrm>
          <a:off x="7670800" y="67992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103856</xdr:rowOff>
    </xdr:from>
    <xdr:to>
      <xdr:col>41</xdr:col>
      <xdr:colOff>101600</xdr:colOff>
      <xdr:row>41</xdr:row>
      <xdr:rowOff>34006</xdr:rowOff>
    </xdr:to>
    <xdr:sp macro="" textlink="">
      <xdr:nvSpPr>
        <xdr:cNvPr id="115" name="フローチャート: 判断 114"/>
        <xdr:cNvSpPr/>
      </xdr:nvSpPr>
      <xdr:spPr>
        <a:xfrm>
          <a:off x="6873240" y="6809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106864</xdr:rowOff>
    </xdr:from>
    <xdr:to>
      <xdr:col>36</xdr:col>
      <xdr:colOff>165100</xdr:colOff>
      <xdr:row>41</xdr:row>
      <xdr:rowOff>37014</xdr:rowOff>
    </xdr:to>
    <xdr:sp macro="" textlink="">
      <xdr:nvSpPr>
        <xdr:cNvPr id="116" name="フローチャート: 判断 115"/>
        <xdr:cNvSpPr/>
      </xdr:nvSpPr>
      <xdr:spPr>
        <a:xfrm>
          <a:off x="6098540" y="681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56965</xdr:rowOff>
    </xdr:from>
    <xdr:to>
      <xdr:col>55</xdr:col>
      <xdr:colOff>50800</xdr:colOff>
      <xdr:row>40</xdr:row>
      <xdr:rowOff>158565</xdr:rowOff>
    </xdr:to>
    <xdr:sp macro="" textlink="">
      <xdr:nvSpPr>
        <xdr:cNvPr id="122" name="楕円 121"/>
        <xdr:cNvSpPr/>
      </xdr:nvSpPr>
      <xdr:spPr>
        <a:xfrm>
          <a:off x="9192260" y="6762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35392</xdr:rowOff>
    </xdr:from>
    <xdr:ext cx="534377" cy="259045"/>
    <xdr:sp macro="" textlink="">
      <xdr:nvSpPr>
        <xdr:cNvPr id="123" name="【道路】&#10;一人当たり延長該当値テキスト"/>
        <xdr:cNvSpPr txBox="1"/>
      </xdr:nvSpPr>
      <xdr:spPr>
        <a:xfrm>
          <a:off x="9258300" y="674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61281</xdr:rowOff>
    </xdr:from>
    <xdr:to>
      <xdr:col>50</xdr:col>
      <xdr:colOff>165100</xdr:colOff>
      <xdr:row>40</xdr:row>
      <xdr:rowOff>162881</xdr:rowOff>
    </xdr:to>
    <xdr:sp macro="" textlink="">
      <xdr:nvSpPr>
        <xdr:cNvPr id="124" name="楕円 123"/>
        <xdr:cNvSpPr/>
      </xdr:nvSpPr>
      <xdr:spPr>
        <a:xfrm>
          <a:off x="8445500" y="676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107765</xdr:rowOff>
    </xdr:from>
    <xdr:to>
      <xdr:col>55</xdr:col>
      <xdr:colOff>0</xdr:colOff>
      <xdr:row>40</xdr:row>
      <xdr:rowOff>112081</xdr:rowOff>
    </xdr:to>
    <xdr:cxnSp macro="">
      <xdr:nvCxnSpPr>
        <xdr:cNvPr id="125" name="直線コネクタ 124"/>
        <xdr:cNvCxnSpPr/>
      </xdr:nvCxnSpPr>
      <xdr:spPr>
        <a:xfrm flipV="1">
          <a:off x="8496300" y="6813365"/>
          <a:ext cx="72390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67087</xdr:rowOff>
    </xdr:from>
    <xdr:to>
      <xdr:col>46</xdr:col>
      <xdr:colOff>38100</xdr:colOff>
      <xdr:row>40</xdr:row>
      <xdr:rowOff>168687</xdr:rowOff>
    </xdr:to>
    <xdr:sp macro="" textlink="">
      <xdr:nvSpPr>
        <xdr:cNvPr id="126" name="楕円 125"/>
        <xdr:cNvSpPr/>
      </xdr:nvSpPr>
      <xdr:spPr>
        <a:xfrm>
          <a:off x="7670800" y="67726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112081</xdr:rowOff>
    </xdr:from>
    <xdr:to>
      <xdr:col>50</xdr:col>
      <xdr:colOff>114300</xdr:colOff>
      <xdr:row>40</xdr:row>
      <xdr:rowOff>117887</xdr:rowOff>
    </xdr:to>
    <xdr:cxnSp macro="">
      <xdr:nvCxnSpPr>
        <xdr:cNvPr id="127" name="直線コネクタ 126"/>
        <xdr:cNvCxnSpPr/>
      </xdr:nvCxnSpPr>
      <xdr:spPr>
        <a:xfrm flipV="1">
          <a:off x="7713980" y="6817681"/>
          <a:ext cx="78232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28" name="n_1aveValue【道路】&#10;一人当たり延長"/>
        <xdr:cNvSpPr txBox="1"/>
      </xdr:nvSpPr>
      <xdr:spPr>
        <a:xfrm>
          <a:off x="8239271" y="648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14964</xdr:rowOff>
    </xdr:from>
    <xdr:ext cx="534377" cy="259045"/>
    <xdr:sp macro="" textlink="">
      <xdr:nvSpPr>
        <xdr:cNvPr id="129" name="n_2aveValue【道路】&#10;一人当たり延長"/>
        <xdr:cNvSpPr txBox="1"/>
      </xdr:nvSpPr>
      <xdr:spPr>
        <a:xfrm>
          <a:off x="7477271" y="688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50533</xdr:rowOff>
    </xdr:from>
    <xdr:ext cx="534377" cy="259045"/>
    <xdr:sp macro="" textlink="">
      <xdr:nvSpPr>
        <xdr:cNvPr id="130" name="n_3aveValue【道路】&#10;一人当たり延長"/>
        <xdr:cNvSpPr txBox="1"/>
      </xdr:nvSpPr>
      <xdr:spPr>
        <a:xfrm>
          <a:off x="6702571" y="658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53541</xdr:rowOff>
    </xdr:from>
    <xdr:ext cx="534377" cy="259045"/>
    <xdr:sp macro="" textlink="">
      <xdr:nvSpPr>
        <xdr:cNvPr id="131" name="n_4aveValue【道路】&#10;一人当たり延長"/>
        <xdr:cNvSpPr txBox="1"/>
      </xdr:nvSpPr>
      <xdr:spPr>
        <a:xfrm>
          <a:off x="5905011" y="65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154008</xdr:rowOff>
    </xdr:from>
    <xdr:ext cx="534377" cy="259045"/>
    <xdr:sp macro="" textlink="">
      <xdr:nvSpPr>
        <xdr:cNvPr id="132" name="n_1mainValue【道路】&#10;一人当たり延長"/>
        <xdr:cNvSpPr txBox="1"/>
      </xdr:nvSpPr>
      <xdr:spPr>
        <a:xfrm>
          <a:off x="8239271" y="68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13764</xdr:rowOff>
    </xdr:from>
    <xdr:ext cx="534377" cy="259045"/>
    <xdr:sp macro="" textlink="">
      <xdr:nvSpPr>
        <xdr:cNvPr id="133" name="n_2mainValue【道路】&#10;一人当たり延長"/>
        <xdr:cNvSpPr txBox="1"/>
      </xdr:nvSpPr>
      <xdr:spPr>
        <a:xfrm>
          <a:off x="7477271" y="65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59" name="直線コネクタ 158"/>
        <xdr:cNvCxnSpPr/>
      </xdr:nvCxnSpPr>
      <xdr:spPr>
        <a:xfrm flipV="1">
          <a:off x="4086225" y="934593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60" name="【橋りょう・トンネル】&#10;有形固定資産減価償却率最小値テキスト"/>
        <xdr:cNvSpPr txBox="1"/>
      </xdr:nvSpPr>
      <xdr:spPr>
        <a:xfrm>
          <a:off x="4124960" y="107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61" name="直線コネクタ 160"/>
        <xdr:cNvCxnSpPr/>
      </xdr:nvCxnSpPr>
      <xdr:spPr>
        <a:xfrm>
          <a:off x="4020820" y="1074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62" name="【橋りょう・トンネル】&#10;有形固定資産減価償却率最大値テキスト"/>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63" name="直線コネクタ 162"/>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64" name="【橋りょう・トンネル】&#10;有形固定資産減価償却率平均値テキスト"/>
        <xdr:cNvSpPr txBox="1"/>
      </xdr:nvSpPr>
      <xdr:spPr>
        <a:xfrm>
          <a:off x="412496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65" name="フローチャート: 判断 164"/>
        <xdr:cNvSpPr/>
      </xdr:nvSpPr>
      <xdr:spPr>
        <a:xfrm>
          <a:off x="403606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66" name="フローチャート: 判断 165"/>
        <xdr:cNvSpPr/>
      </xdr:nvSpPr>
      <xdr:spPr>
        <a:xfrm>
          <a:off x="3312160" y="10206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67" name="フローチャート: 判断 166"/>
        <xdr:cNvSpPr/>
      </xdr:nvSpPr>
      <xdr:spPr>
        <a:xfrm>
          <a:off x="25146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68" name="フローチャート: 判断 167"/>
        <xdr:cNvSpPr/>
      </xdr:nvSpPr>
      <xdr:spPr>
        <a:xfrm>
          <a:off x="17399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69" name="フローチャート: 判断 168"/>
        <xdr:cNvSpPr/>
      </xdr:nvSpPr>
      <xdr:spPr>
        <a:xfrm>
          <a:off x="965200" y="10182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75" name="楕円 174"/>
        <xdr:cNvSpPr/>
      </xdr:nvSpPr>
      <xdr:spPr>
        <a:xfrm>
          <a:off x="4036060" y="102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25599</xdr:rowOff>
    </xdr:from>
    <xdr:ext cx="405111" cy="259045"/>
    <xdr:sp macro="" textlink="">
      <xdr:nvSpPr>
        <xdr:cNvPr id="176" name="【橋りょう・トンネル】&#10;有形固定資産減価償却率該当値テキスト"/>
        <xdr:cNvSpPr txBox="1"/>
      </xdr:nvSpPr>
      <xdr:spPr>
        <a:xfrm>
          <a:off x="4124960" y="1025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24312</xdr:rowOff>
    </xdr:from>
    <xdr:to>
      <xdr:col>20</xdr:col>
      <xdr:colOff>38100</xdr:colOff>
      <xdr:row>61</xdr:row>
      <xdr:rowOff>125912</xdr:rowOff>
    </xdr:to>
    <xdr:sp macro="" textlink="">
      <xdr:nvSpPr>
        <xdr:cNvPr id="177" name="楕円 176"/>
        <xdr:cNvSpPr/>
      </xdr:nvSpPr>
      <xdr:spPr>
        <a:xfrm>
          <a:off x="3312160" y="10250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75112</xdr:rowOff>
    </xdr:from>
    <xdr:to>
      <xdr:col>24</xdr:col>
      <xdr:colOff>63500</xdr:colOff>
      <xdr:row>61</xdr:row>
      <xdr:rowOff>97972</xdr:rowOff>
    </xdr:to>
    <xdr:cxnSp macro="">
      <xdr:nvCxnSpPr>
        <xdr:cNvPr id="178" name="直線コネクタ 177"/>
        <xdr:cNvCxnSpPr/>
      </xdr:nvCxnSpPr>
      <xdr:spPr>
        <a:xfrm>
          <a:off x="3355340" y="10301152"/>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171269</xdr:rowOff>
    </xdr:from>
    <xdr:to>
      <xdr:col>15</xdr:col>
      <xdr:colOff>101600</xdr:colOff>
      <xdr:row>61</xdr:row>
      <xdr:rowOff>101419</xdr:rowOff>
    </xdr:to>
    <xdr:sp macro="" textlink="">
      <xdr:nvSpPr>
        <xdr:cNvPr id="179" name="楕円 178"/>
        <xdr:cNvSpPr/>
      </xdr:nvSpPr>
      <xdr:spPr>
        <a:xfrm>
          <a:off x="2514600" y="10229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50619</xdr:rowOff>
    </xdr:from>
    <xdr:to>
      <xdr:col>19</xdr:col>
      <xdr:colOff>177800</xdr:colOff>
      <xdr:row>61</xdr:row>
      <xdr:rowOff>75112</xdr:rowOff>
    </xdr:to>
    <xdr:cxnSp macro="">
      <xdr:nvCxnSpPr>
        <xdr:cNvPr id="180" name="直線コネクタ 179"/>
        <xdr:cNvCxnSpPr/>
      </xdr:nvCxnSpPr>
      <xdr:spPr>
        <a:xfrm>
          <a:off x="2565400" y="10276659"/>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81" name="n_1aveValue【橋りょう・トンネル】&#10;有形固定資産減価償却率"/>
        <xdr:cNvSpPr txBox="1"/>
      </xdr:nvSpPr>
      <xdr:spPr>
        <a:xfrm>
          <a:off x="317056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182" name="n_2aveValue【橋りょう・トンネル】&#10;有形固定資産減価償却率"/>
        <xdr:cNvSpPr txBox="1"/>
      </xdr:nvSpPr>
      <xdr:spPr>
        <a:xfrm>
          <a:off x="23857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83" name="n_3aveValue【橋りょう・トンネル】&#10;有形固定資産減価償却率"/>
        <xdr:cNvSpPr txBox="1"/>
      </xdr:nvSpPr>
      <xdr:spPr>
        <a:xfrm>
          <a:off x="16110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84" name="n_4aveValue【橋りょう・トンネル】&#10;有形固定資産減価償却率"/>
        <xdr:cNvSpPr txBox="1"/>
      </xdr:nvSpPr>
      <xdr:spPr>
        <a:xfrm>
          <a:off x="83630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117039</xdr:rowOff>
    </xdr:from>
    <xdr:ext cx="405111" cy="259045"/>
    <xdr:sp macro="" textlink="">
      <xdr:nvSpPr>
        <xdr:cNvPr id="185" name="n_1mainValue【橋りょう・トンネル】&#10;有形固定資産減価償却率"/>
        <xdr:cNvSpPr txBox="1"/>
      </xdr:nvSpPr>
      <xdr:spPr>
        <a:xfrm>
          <a:off x="3170564" y="1034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86" name="n_2mainValue【橋りょう・トンネル】&#10;有形固定資産減価償却率"/>
        <xdr:cNvSpPr txBox="1"/>
      </xdr:nvSpPr>
      <xdr:spPr>
        <a:xfrm>
          <a:off x="23857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10" name="直線コネクタ 209"/>
        <xdr:cNvCxnSpPr/>
      </xdr:nvCxnSpPr>
      <xdr:spPr>
        <a:xfrm flipV="1">
          <a:off x="9219565" y="9524808"/>
          <a:ext cx="0" cy="127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11" name="【橋りょう・トンネル】&#10;一人当たり有形固定資産（償却資産）額最小値テキスト"/>
        <xdr:cNvSpPr txBox="1"/>
      </xdr:nvSpPr>
      <xdr:spPr>
        <a:xfrm>
          <a:off x="9258300" y="108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12" name="直線コネクタ 211"/>
        <xdr:cNvCxnSpPr/>
      </xdr:nvCxnSpPr>
      <xdr:spPr>
        <a:xfrm>
          <a:off x="9154160" y="10797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13" name="【橋りょう・トンネル】&#10;一人当たり有形固定資産（償却資産）額最大値テキスト"/>
        <xdr:cNvSpPr txBox="1"/>
      </xdr:nvSpPr>
      <xdr:spPr>
        <a:xfrm>
          <a:off x="9258300" y="9303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14" name="直線コネクタ 213"/>
        <xdr:cNvCxnSpPr/>
      </xdr:nvCxnSpPr>
      <xdr:spPr>
        <a:xfrm>
          <a:off x="9154160" y="9524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48135</xdr:rowOff>
    </xdr:from>
    <xdr:ext cx="599010" cy="259045"/>
    <xdr:sp macro="" textlink="">
      <xdr:nvSpPr>
        <xdr:cNvPr id="215" name="【橋りょう・トンネル】&#10;一人当たり有形固定資産（償却資産）額平均値テキスト"/>
        <xdr:cNvSpPr txBox="1"/>
      </xdr:nvSpPr>
      <xdr:spPr>
        <a:xfrm>
          <a:off x="9258300" y="10441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16" name="フローチャート: 判断 215"/>
        <xdr:cNvSpPr/>
      </xdr:nvSpPr>
      <xdr:spPr>
        <a:xfrm>
          <a:off x="9192260" y="10463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17" name="フローチャート: 判断 216"/>
        <xdr:cNvSpPr/>
      </xdr:nvSpPr>
      <xdr:spPr>
        <a:xfrm>
          <a:off x="8445500" y="10472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168433</xdr:rowOff>
    </xdr:from>
    <xdr:to>
      <xdr:col>46</xdr:col>
      <xdr:colOff>38100</xdr:colOff>
      <xdr:row>63</xdr:row>
      <xdr:rowOff>98583</xdr:rowOff>
    </xdr:to>
    <xdr:sp macro="" textlink="">
      <xdr:nvSpPr>
        <xdr:cNvPr id="218" name="フローチャート: 判断 217"/>
        <xdr:cNvSpPr/>
      </xdr:nvSpPr>
      <xdr:spPr>
        <a:xfrm>
          <a:off x="7670800" y="1056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13319</xdr:rowOff>
    </xdr:from>
    <xdr:to>
      <xdr:col>41</xdr:col>
      <xdr:colOff>101600</xdr:colOff>
      <xdr:row>63</xdr:row>
      <xdr:rowOff>114919</xdr:rowOff>
    </xdr:to>
    <xdr:sp macro="" textlink="">
      <xdr:nvSpPr>
        <xdr:cNvPr id="219" name="フローチャート: 判断 218"/>
        <xdr:cNvSpPr/>
      </xdr:nvSpPr>
      <xdr:spPr>
        <a:xfrm>
          <a:off x="6873240" y="1057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22482</xdr:rowOff>
    </xdr:from>
    <xdr:to>
      <xdr:col>36</xdr:col>
      <xdr:colOff>165100</xdr:colOff>
      <xdr:row>63</xdr:row>
      <xdr:rowOff>124082</xdr:rowOff>
    </xdr:to>
    <xdr:sp macro="" textlink="">
      <xdr:nvSpPr>
        <xdr:cNvPr id="220" name="フローチャート: 判断 219"/>
        <xdr:cNvSpPr/>
      </xdr:nvSpPr>
      <xdr:spPr>
        <a:xfrm>
          <a:off x="6098540" y="1058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36274</xdr:rowOff>
    </xdr:from>
    <xdr:to>
      <xdr:col>55</xdr:col>
      <xdr:colOff>50800</xdr:colOff>
      <xdr:row>61</xdr:row>
      <xdr:rowOff>137874</xdr:rowOff>
    </xdr:to>
    <xdr:sp macro="" textlink="">
      <xdr:nvSpPr>
        <xdr:cNvPr id="226" name="楕円 225"/>
        <xdr:cNvSpPr/>
      </xdr:nvSpPr>
      <xdr:spPr>
        <a:xfrm>
          <a:off x="9192260" y="102623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59151</xdr:rowOff>
    </xdr:from>
    <xdr:ext cx="599010" cy="259045"/>
    <xdr:sp macro="" textlink="">
      <xdr:nvSpPr>
        <xdr:cNvPr id="227" name="【橋りょう・トンネル】&#10;一人当たり有形固定資産（償却資産）額該当値テキスト"/>
        <xdr:cNvSpPr txBox="1"/>
      </xdr:nvSpPr>
      <xdr:spPr>
        <a:xfrm>
          <a:off x="9258300" y="1011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46858</xdr:rowOff>
    </xdr:from>
    <xdr:to>
      <xdr:col>50</xdr:col>
      <xdr:colOff>165100</xdr:colOff>
      <xdr:row>61</xdr:row>
      <xdr:rowOff>148458</xdr:rowOff>
    </xdr:to>
    <xdr:sp macro="" textlink="">
      <xdr:nvSpPr>
        <xdr:cNvPr id="228" name="楕円 227"/>
        <xdr:cNvSpPr/>
      </xdr:nvSpPr>
      <xdr:spPr>
        <a:xfrm>
          <a:off x="8445500" y="102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87074</xdr:rowOff>
    </xdr:from>
    <xdr:to>
      <xdr:col>55</xdr:col>
      <xdr:colOff>0</xdr:colOff>
      <xdr:row>61</xdr:row>
      <xdr:rowOff>97658</xdr:rowOff>
    </xdr:to>
    <xdr:cxnSp macro="">
      <xdr:nvCxnSpPr>
        <xdr:cNvPr id="229" name="直線コネクタ 228"/>
        <xdr:cNvCxnSpPr/>
      </xdr:nvCxnSpPr>
      <xdr:spPr>
        <a:xfrm flipV="1">
          <a:off x="8496300" y="10313114"/>
          <a:ext cx="7239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57841</xdr:rowOff>
    </xdr:from>
    <xdr:to>
      <xdr:col>46</xdr:col>
      <xdr:colOff>38100</xdr:colOff>
      <xdr:row>61</xdr:row>
      <xdr:rowOff>159441</xdr:rowOff>
    </xdr:to>
    <xdr:sp macro="" textlink="">
      <xdr:nvSpPr>
        <xdr:cNvPr id="230" name="楕円 229"/>
        <xdr:cNvSpPr/>
      </xdr:nvSpPr>
      <xdr:spPr>
        <a:xfrm>
          <a:off x="7670800" y="102838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97658</xdr:rowOff>
    </xdr:from>
    <xdr:to>
      <xdr:col>50</xdr:col>
      <xdr:colOff>114300</xdr:colOff>
      <xdr:row>61</xdr:row>
      <xdr:rowOff>108641</xdr:rowOff>
    </xdr:to>
    <xdr:cxnSp macro="">
      <xdr:nvCxnSpPr>
        <xdr:cNvPr id="231" name="直線コネクタ 230"/>
        <xdr:cNvCxnSpPr/>
      </xdr:nvCxnSpPr>
      <xdr:spPr>
        <a:xfrm flipV="1">
          <a:off x="7713980" y="10323698"/>
          <a:ext cx="782320" cy="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171159</xdr:rowOff>
    </xdr:from>
    <xdr:ext cx="599010" cy="259045"/>
    <xdr:sp macro="" textlink="">
      <xdr:nvSpPr>
        <xdr:cNvPr id="232" name="n_1aveValue【橋りょう・トンネル】&#10;一人当たり有形固定資産（償却資産）額"/>
        <xdr:cNvSpPr txBox="1"/>
      </xdr:nvSpPr>
      <xdr:spPr>
        <a:xfrm>
          <a:off x="8214575" y="1056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89710</xdr:rowOff>
    </xdr:from>
    <xdr:ext cx="599010" cy="259045"/>
    <xdr:sp macro="" textlink="">
      <xdr:nvSpPr>
        <xdr:cNvPr id="233" name="n_2aveValue【橋りょう・トンネル】&#10;一人当たり有形固定資産（償却資産）額"/>
        <xdr:cNvSpPr txBox="1"/>
      </xdr:nvSpPr>
      <xdr:spPr>
        <a:xfrm>
          <a:off x="7444955" y="10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131446</xdr:rowOff>
    </xdr:from>
    <xdr:ext cx="599010" cy="259045"/>
    <xdr:sp macro="" textlink="">
      <xdr:nvSpPr>
        <xdr:cNvPr id="234" name="n_3aveValue【橋りょう・トンネル】&#10;一人当たり有形固定資産（償却資産）額"/>
        <xdr:cNvSpPr txBox="1"/>
      </xdr:nvSpPr>
      <xdr:spPr>
        <a:xfrm>
          <a:off x="6670255" y="1035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140609</xdr:rowOff>
    </xdr:from>
    <xdr:ext cx="599010" cy="259045"/>
    <xdr:sp macro="" textlink="">
      <xdr:nvSpPr>
        <xdr:cNvPr id="235" name="n_4aveValue【橋りょう・トンネル】&#10;一人当たり有形固定資産（償却資産）額"/>
        <xdr:cNvSpPr txBox="1"/>
      </xdr:nvSpPr>
      <xdr:spPr>
        <a:xfrm>
          <a:off x="5872695" y="1036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164985</xdr:rowOff>
    </xdr:from>
    <xdr:ext cx="599010" cy="259045"/>
    <xdr:sp macro="" textlink="">
      <xdr:nvSpPr>
        <xdr:cNvPr id="236" name="n_1mainValue【橋りょう・トンネル】&#10;一人当たり有形固定資産（償却資産）額"/>
        <xdr:cNvSpPr txBox="1"/>
      </xdr:nvSpPr>
      <xdr:spPr>
        <a:xfrm>
          <a:off x="8214575" y="100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4518</xdr:rowOff>
    </xdr:from>
    <xdr:ext cx="599010" cy="259045"/>
    <xdr:sp macro="" textlink="">
      <xdr:nvSpPr>
        <xdr:cNvPr id="237" name="n_2mainValue【橋りょう・トンネル】&#10;一人当たり有形固定資産（償却資産）額"/>
        <xdr:cNvSpPr txBox="1"/>
      </xdr:nvSpPr>
      <xdr:spPr>
        <a:xfrm>
          <a:off x="7444955" y="1006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62" name="直線コネクタ 261"/>
        <xdr:cNvCxnSpPr/>
      </xdr:nvCxnSpPr>
      <xdr:spPr>
        <a:xfrm flipV="1">
          <a:off x="4086225"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3"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4" name="直線コネクタ 263"/>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65" name="【公営住宅】&#10;有形固定資産減価償却率最大値テキスト"/>
        <xdr:cNvSpPr txBox="1"/>
      </xdr:nvSpPr>
      <xdr:spPr>
        <a:xfrm>
          <a:off x="412496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66" name="直線コネクタ 265"/>
        <xdr:cNvCxnSpPr/>
      </xdr:nvCxnSpPr>
      <xdr:spPr>
        <a:xfrm>
          <a:off x="402082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67" name="【公営住宅】&#10;有形固定資産減価償却率平均値テキスト"/>
        <xdr:cNvSpPr txBox="1"/>
      </xdr:nvSpPr>
      <xdr:spPr>
        <a:xfrm>
          <a:off x="4124960" y="13906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68" name="フローチャート: 判断 267"/>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69" name="フローチャート: 判断 268"/>
        <xdr:cNvSpPr/>
      </xdr:nvSpPr>
      <xdr:spPr>
        <a:xfrm>
          <a:off x="331216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70" name="フローチャート: 判断 269"/>
        <xdr:cNvSpPr/>
      </xdr:nvSpPr>
      <xdr:spPr>
        <a:xfrm>
          <a:off x="25146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71" name="フローチャート: 判断 270"/>
        <xdr:cNvSpPr/>
      </xdr:nvSpPr>
      <xdr:spPr>
        <a:xfrm>
          <a:off x="17399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72" name="フローチャート: 判断 271"/>
        <xdr:cNvSpPr/>
      </xdr:nvSpPr>
      <xdr:spPr>
        <a:xfrm>
          <a:off x="965200" y="137680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78" name="楕円 277"/>
        <xdr:cNvSpPr/>
      </xdr:nvSpPr>
      <xdr:spPr>
        <a:xfrm>
          <a:off x="4036060" y="137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31132</xdr:rowOff>
    </xdr:from>
    <xdr:ext cx="405111" cy="259045"/>
    <xdr:sp macro="" textlink="">
      <xdr:nvSpPr>
        <xdr:cNvPr id="279" name="【公営住宅】&#10;有形固定資産減価償却率該当値テキスト"/>
        <xdr:cNvSpPr txBox="1"/>
      </xdr:nvSpPr>
      <xdr:spPr>
        <a:xfrm>
          <a:off x="4124960"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132080</xdr:rowOff>
    </xdr:from>
    <xdr:to>
      <xdr:col>20</xdr:col>
      <xdr:colOff>38100</xdr:colOff>
      <xdr:row>82</xdr:row>
      <xdr:rowOff>62230</xdr:rowOff>
    </xdr:to>
    <xdr:sp macro="" textlink="">
      <xdr:nvSpPr>
        <xdr:cNvPr id="280" name="楕円 279"/>
        <xdr:cNvSpPr/>
      </xdr:nvSpPr>
      <xdr:spPr>
        <a:xfrm>
          <a:off x="3312160" y="13710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11430</xdr:rowOff>
    </xdr:from>
    <xdr:to>
      <xdr:col>24</xdr:col>
      <xdr:colOff>63500</xdr:colOff>
      <xdr:row>82</xdr:row>
      <xdr:rowOff>59055</xdr:rowOff>
    </xdr:to>
    <xdr:cxnSp macro="">
      <xdr:nvCxnSpPr>
        <xdr:cNvPr id="281" name="直線コネクタ 280"/>
        <xdr:cNvCxnSpPr/>
      </xdr:nvCxnSpPr>
      <xdr:spPr>
        <a:xfrm>
          <a:off x="3355340" y="13757910"/>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97789</xdr:rowOff>
    </xdr:from>
    <xdr:to>
      <xdr:col>15</xdr:col>
      <xdr:colOff>101600</xdr:colOff>
      <xdr:row>82</xdr:row>
      <xdr:rowOff>27939</xdr:rowOff>
    </xdr:to>
    <xdr:sp macro="" textlink="">
      <xdr:nvSpPr>
        <xdr:cNvPr id="282" name="楕円 281"/>
        <xdr:cNvSpPr/>
      </xdr:nvSpPr>
      <xdr:spPr>
        <a:xfrm>
          <a:off x="2514600" y="13676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82</xdr:row>
      <xdr:rowOff>11430</xdr:rowOff>
    </xdr:to>
    <xdr:cxnSp macro="">
      <xdr:nvCxnSpPr>
        <xdr:cNvPr id="283" name="直線コネクタ 282"/>
        <xdr:cNvCxnSpPr/>
      </xdr:nvCxnSpPr>
      <xdr:spPr>
        <a:xfrm>
          <a:off x="2565400" y="13727429"/>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84" name="n_1aveValue【公営住宅】&#10;有形固定資産減価償却率"/>
        <xdr:cNvSpPr txBox="1"/>
      </xdr:nvSpPr>
      <xdr:spPr>
        <a:xfrm>
          <a:off x="317056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285" name="n_2aveValue【公営住宅】&#10;有形固定資産減価償却率"/>
        <xdr:cNvSpPr txBox="1"/>
      </xdr:nvSpPr>
      <xdr:spPr>
        <a:xfrm>
          <a:off x="238570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286" name="n_3aveValue【公営住宅】&#10;有形固定資産減価償却率"/>
        <xdr:cNvSpPr txBox="1"/>
      </xdr:nvSpPr>
      <xdr:spPr>
        <a:xfrm>
          <a:off x="16110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287" name="n_4aveValue【公営住宅】&#10;有形固定資産減価償却率"/>
        <xdr:cNvSpPr txBox="1"/>
      </xdr:nvSpPr>
      <xdr:spPr>
        <a:xfrm>
          <a:off x="83630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78757</xdr:rowOff>
    </xdr:from>
    <xdr:ext cx="405111" cy="259045"/>
    <xdr:sp macro="" textlink="">
      <xdr:nvSpPr>
        <xdr:cNvPr id="288" name="n_1mainValue【公営住宅】&#10;有形固定資産減価償却率"/>
        <xdr:cNvSpPr txBox="1"/>
      </xdr:nvSpPr>
      <xdr:spPr>
        <a:xfrm>
          <a:off x="317056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89" name="n_2mainValue【公営住宅】&#10;有形固定資産減価償却率"/>
        <xdr:cNvSpPr txBox="1"/>
      </xdr:nvSpPr>
      <xdr:spPr>
        <a:xfrm>
          <a:off x="238570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0" name="直線コネクタ 29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1" name="テキスト ボックス 30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2" name="直線コネクタ 30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3" name="テキスト ボックス 302"/>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4" name="直線コネクタ 30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5" name="テキスト ボックス 304"/>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6" name="直線コネクタ 30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7" name="テキスト ボックス 306"/>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9" name="テキスト ボックス 308"/>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11" name="直線コネクタ 310"/>
        <xdr:cNvCxnSpPr/>
      </xdr:nvCxnSpPr>
      <xdr:spPr>
        <a:xfrm flipV="1">
          <a:off x="9219565" y="13289935"/>
          <a:ext cx="0" cy="116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12" name="【公営住宅】&#10;一人当たり面積最小値テキスト"/>
        <xdr:cNvSpPr txBox="1"/>
      </xdr:nvSpPr>
      <xdr:spPr>
        <a:xfrm>
          <a:off x="9258300" y="1445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13" name="直線コネクタ 312"/>
        <xdr:cNvCxnSpPr/>
      </xdr:nvCxnSpPr>
      <xdr:spPr>
        <a:xfrm>
          <a:off x="9154160" y="14451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14" name="【公営住宅】&#10;一人当たり面積最大値テキスト"/>
        <xdr:cNvSpPr txBox="1"/>
      </xdr:nvSpPr>
      <xdr:spPr>
        <a:xfrm>
          <a:off x="9258300" y="130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15" name="直線コネクタ 314"/>
        <xdr:cNvCxnSpPr/>
      </xdr:nvCxnSpPr>
      <xdr:spPr>
        <a:xfrm>
          <a:off x="9154160" y="13289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16" name="【公営住宅】&#10;一人当たり面積平均値テキスト"/>
        <xdr:cNvSpPr txBox="1"/>
      </xdr:nvSpPr>
      <xdr:spPr>
        <a:xfrm>
          <a:off x="9258300" y="14205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17" name="フローチャート: 判断 316"/>
        <xdr:cNvSpPr/>
      </xdr:nvSpPr>
      <xdr:spPr>
        <a:xfrm>
          <a:off x="9192260" y="14349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18" name="フローチャート: 判断 317"/>
        <xdr:cNvSpPr/>
      </xdr:nvSpPr>
      <xdr:spPr>
        <a:xfrm>
          <a:off x="8445500" y="14349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123454</xdr:rowOff>
    </xdr:from>
    <xdr:to>
      <xdr:col>46</xdr:col>
      <xdr:colOff>38100</xdr:colOff>
      <xdr:row>86</xdr:row>
      <xdr:rowOff>53604</xdr:rowOff>
    </xdr:to>
    <xdr:sp macro="" textlink="">
      <xdr:nvSpPr>
        <xdr:cNvPr id="319" name="フローチャート: 判断 318"/>
        <xdr:cNvSpPr/>
      </xdr:nvSpPr>
      <xdr:spPr>
        <a:xfrm>
          <a:off x="7670800" y="14372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124003</xdr:rowOff>
    </xdr:from>
    <xdr:to>
      <xdr:col>41</xdr:col>
      <xdr:colOff>101600</xdr:colOff>
      <xdr:row>86</xdr:row>
      <xdr:rowOff>54153</xdr:rowOff>
    </xdr:to>
    <xdr:sp macro="" textlink="">
      <xdr:nvSpPr>
        <xdr:cNvPr id="320" name="フローチャート: 判断 319"/>
        <xdr:cNvSpPr/>
      </xdr:nvSpPr>
      <xdr:spPr>
        <a:xfrm>
          <a:off x="6873240" y="14373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124552</xdr:rowOff>
    </xdr:from>
    <xdr:to>
      <xdr:col>36</xdr:col>
      <xdr:colOff>165100</xdr:colOff>
      <xdr:row>86</xdr:row>
      <xdr:rowOff>54702</xdr:rowOff>
    </xdr:to>
    <xdr:sp macro="" textlink="">
      <xdr:nvSpPr>
        <xdr:cNvPr id="321" name="フローチャート: 判断 320"/>
        <xdr:cNvSpPr/>
      </xdr:nvSpPr>
      <xdr:spPr>
        <a:xfrm>
          <a:off x="6098540" y="14373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138861</xdr:rowOff>
    </xdr:from>
    <xdr:to>
      <xdr:col>55</xdr:col>
      <xdr:colOff>50800</xdr:colOff>
      <xdr:row>86</xdr:row>
      <xdr:rowOff>69011</xdr:rowOff>
    </xdr:to>
    <xdr:sp macro="" textlink="">
      <xdr:nvSpPr>
        <xdr:cNvPr id="327" name="楕円 326"/>
        <xdr:cNvSpPr/>
      </xdr:nvSpPr>
      <xdr:spPr>
        <a:xfrm>
          <a:off x="9192260" y="143882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78975</xdr:rowOff>
    </xdr:from>
    <xdr:ext cx="469744" cy="259045"/>
    <xdr:sp macro="" textlink="">
      <xdr:nvSpPr>
        <xdr:cNvPr id="328" name="【公営住宅】&#10;一人当たり面積該当値テキスト"/>
        <xdr:cNvSpPr txBox="1"/>
      </xdr:nvSpPr>
      <xdr:spPr>
        <a:xfrm>
          <a:off x="9258300" y="1432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139274</xdr:rowOff>
    </xdr:from>
    <xdr:to>
      <xdr:col>50</xdr:col>
      <xdr:colOff>165100</xdr:colOff>
      <xdr:row>86</xdr:row>
      <xdr:rowOff>69424</xdr:rowOff>
    </xdr:to>
    <xdr:sp macro="" textlink="">
      <xdr:nvSpPr>
        <xdr:cNvPr id="329" name="楕円 328"/>
        <xdr:cNvSpPr/>
      </xdr:nvSpPr>
      <xdr:spPr>
        <a:xfrm>
          <a:off x="8445500" y="14388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18211</xdr:rowOff>
    </xdr:from>
    <xdr:to>
      <xdr:col>55</xdr:col>
      <xdr:colOff>0</xdr:colOff>
      <xdr:row>86</xdr:row>
      <xdr:rowOff>18624</xdr:rowOff>
    </xdr:to>
    <xdr:cxnSp macro="">
      <xdr:nvCxnSpPr>
        <xdr:cNvPr id="330" name="直線コネクタ 329"/>
        <xdr:cNvCxnSpPr/>
      </xdr:nvCxnSpPr>
      <xdr:spPr>
        <a:xfrm flipV="1">
          <a:off x="8496300" y="14435251"/>
          <a:ext cx="7239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139274</xdr:rowOff>
    </xdr:from>
    <xdr:to>
      <xdr:col>46</xdr:col>
      <xdr:colOff>38100</xdr:colOff>
      <xdr:row>86</xdr:row>
      <xdr:rowOff>69424</xdr:rowOff>
    </xdr:to>
    <xdr:sp macro="" textlink="">
      <xdr:nvSpPr>
        <xdr:cNvPr id="331" name="楕円 330"/>
        <xdr:cNvSpPr/>
      </xdr:nvSpPr>
      <xdr:spPr>
        <a:xfrm>
          <a:off x="7670800" y="143886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18624</xdr:rowOff>
    </xdr:from>
    <xdr:to>
      <xdr:col>50</xdr:col>
      <xdr:colOff>114300</xdr:colOff>
      <xdr:row>86</xdr:row>
      <xdr:rowOff>18624</xdr:rowOff>
    </xdr:to>
    <xdr:cxnSp macro="">
      <xdr:nvCxnSpPr>
        <xdr:cNvPr id="332" name="直線コネクタ 331"/>
        <xdr:cNvCxnSpPr/>
      </xdr:nvCxnSpPr>
      <xdr:spPr>
        <a:xfrm>
          <a:off x="7713980" y="1443566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33" name="n_1aveValue【公営住宅】&#10;一人当たり面積"/>
        <xdr:cNvSpPr txBox="1"/>
      </xdr:nvSpPr>
      <xdr:spPr>
        <a:xfrm>
          <a:off x="8271587" y="1412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70131</xdr:rowOff>
    </xdr:from>
    <xdr:ext cx="469744" cy="259045"/>
    <xdr:sp macro="" textlink="">
      <xdr:nvSpPr>
        <xdr:cNvPr id="334" name="n_2aveValue【公営住宅】&#10;一人当たり面積"/>
        <xdr:cNvSpPr txBox="1"/>
      </xdr:nvSpPr>
      <xdr:spPr>
        <a:xfrm>
          <a:off x="7509587" y="1415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70680</xdr:rowOff>
    </xdr:from>
    <xdr:ext cx="469744" cy="259045"/>
    <xdr:sp macro="" textlink="">
      <xdr:nvSpPr>
        <xdr:cNvPr id="335" name="n_3aveValue【公営住宅】&#10;一人当たり面積"/>
        <xdr:cNvSpPr txBox="1"/>
      </xdr:nvSpPr>
      <xdr:spPr>
        <a:xfrm>
          <a:off x="6712027" y="141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71229</xdr:rowOff>
    </xdr:from>
    <xdr:ext cx="469744" cy="259045"/>
    <xdr:sp macro="" textlink="">
      <xdr:nvSpPr>
        <xdr:cNvPr id="336" name="n_4aveValue【公営住宅】&#10;一人当たり面積"/>
        <xdr:cNvSpPr txBox="1"/>
      </xdr:nvSpPr>
      <xdr:spPr>
        <a:xfrm>
          <a:off x="5937327" y="1415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60551</xdr:rowOff>
    </xdr:from>
    <xdr:ext cx="469744" cy="259045"/>
    <xdr:sp macro="" textlink="">
      <xdr:nvSpPr>
        <xdr:cNvPr id="337" name="n_1mainValue【公営住宅】&#10;一人当たり面積"/>
        <xdr:cNvSpPr txBox="1"/>
      </xdr:nvSpPr>
      <xdr:spPr>
        <a:xfrm>
          <a:off x="8271587" y="144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60551</xdr:rowOff>
    </xdr:from>
    <xdr:ext cx="469744" cy="259045"/>
    <xdr:sp macro="" textlink="">
      <xdr:nvSpPr>
        <xdr:cNvPr id="338" name="n_2mainValue【公営住宅】&#10;一人当たり面積"/>
        <xdr:cNvSpPr txBox="1"/>
      </xdr:nvSpPr>
      <xdr:spPr>
        <a:xfrm>
          <a:off x="7509587" y="144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0" name="直線コネクタ 349"/>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1" name="テキスト ボックス 350"/>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2" name="直線コネクタ 351"/>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3" name="テキスト ボックス 352"/>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4" name="直線コネクタ 353"/>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5" name="テキスト ボックス 354"/>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6" name="直線コネクタ 355"/>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7" name="テキスト ボックス 356"/>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8" name="直線コネクタ 357"/>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9" name="テキスト ボックス 358"/>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0" name="直線コネクタ 359"/>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1" name="テキスト ボックス 360"/>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2" name="直線コネクタ 36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364" name="直線コネクタ 363"/>
        <xdr:cNvCxnSpPr/>
      </xdr:nvCxnSpPr>
      <xdr:spPr>
        <a:xfrm flipV="1">
          <a:off x="4086225" y="1677978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365" name="【港湾・漁港】&#10;有形固定資産減価償却率最小値テキスト"/>
        <xdr:cNvSpPr txBox="1"/>
      </xdr:nvSpPr>
      <xdr:spPr>
        <a:xfrm>
          <a:off x="4124960" y="182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366" name="直線コネクタ 365"/>
        <xdr:cNvCxnSpPr/>
      </xdr:nvCxnSpPr>
      <xdr:spPr>
        <a:xfrm>
          <a:off x="4020820" y="18271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67" name="【港湾・漁港】&#10;有形固定資産減価償却率最大値テキスト"/>
        <xdr:cNvSpPr txBox="1"/>
      </xdr:nvSpPr>
      <xdr:spPr>
        <a:xfrm>
          <a:off x="412496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68" name="直線コネクタ 367"/>
        <xdr:cNvCxnSpPr/>
      </xdr:nvCxnSpPr>
      <xdr:spPr>
        <a:xfrm>
          <a:off x="402082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103795</xdr:rowOff>
    </xdr:from>
    <xdr:ext cx="405111" cy="259045"/>
    <xdr:sp macro="" textlink="">
      <xdr:nvSpPr>
        <xdr:cNvPr id="369" name="【港湾・漁港】&#10;有形固定資産減価償却率平均値テキスト"/>
        <xdr:cNvSpPr txBox="1"/>
      </xdr:nvSpPr>
      <xdr:spPr>
        <a:xfrm>
          <a:off x="4124960" y="17538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370" name="フローチャート: 判断 369"/>
        <xdr:cNvSpPr/>
      </xdr:nvSpPr>
      <xdr:spPr>
        <a:xfrm>
          <a:off x="4036060" y="17683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71" name="フローチャート: 判断 370"/>
        <xdr:cNvSpPr/>
      </xdr:nvSpPr>
      <xdr:spPr>
        <a:xfrm>
          <a:off x="33121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9071</xdr:rowOff>
    </xdr:from>
    <xdr:to>
      <xdr:col>15</xdr:col>
      <xdr:colOff>101600</xdr:colOff>
      <xdr:row>106</xdr:row>
      <xdr:rowOff>110671</xdr:rowOff>
    </xdr:to>
    <xdr:sp macro="" textlink="">
      <xdr:nvSpPr>
        <xdr:cNvPr id="372" name="フローチャート: 判断 371"/>
        <xdr:cNvSpPr/>
      </xdr:nvSpPr>
      <xdr:spPr>
        <a:xfrm>
          <a:off x="2514600" y="1777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373" name="フローチャート: 判断 372"/>
        <xdr:cNvSpPr/>
      </xdr:nvSpPr>
      <xdr:spPr>
        <a:xfrm>
          <a:off x="1739900"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74" name="フローチャート: 判断 373"/>
        <xdr:cNvSpPr/>
      </xdr:nvSpPr>
      <xdr:spPr>
        <a:xfrm>
          <a:off x="965200" y="17468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5" name="テキスト ボックス 374"/>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6" name="テキスト ボックス 375"/>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7" name="テキスト ボックス 376"/>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8" name="テキスト ボックス 377"/>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9" name="テキスト ボックス 378"/>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115207</xdr:rowOff>
    </xdr:from>
    <xdr:to>
      <xdr:col>24</xdr:col>
      <xdr:colOff>114300</xdr:colOff>
      <xdr:row>109</xdr:row>
      <xdr:rowOff>45357</xdr:rowOff>
    </xdr:to>
    <xdr:sp macro="" textlink="">
      <xdr:nvSpPr>
        <xdr:cNvPr id="380" name="楕円 379"/>
        <xdr:cNvSpPr/>
      </xdr:nvSpPr>
      <xdr:spPr>
        <a:xfrm>
          <a:off x="4036060" y="182203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30134</xdr:rowOff>
    </xdr:from>
    <xdr:ext cx="405111" cy="259045"/>
    <xdr:sp macro="" textlink="">
      <xdr:nvSpPr>
        <xdr:cNvPr id="381" name="【港湾・漁港】&#10;有形固定資産減価償却率該当値テキスト"/>
        <xdr:cNvSpPr txBox="1"/>
      </xdr:nvSpPr>
      <xdr:spPr>
        <a:xfrm>
          <a:off x="4124960" y="18135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113574</xdr:rowOff>
    </xdr:from>
    <xdr:to>
      <xdr:col>20</xdr:col>
      <xdr:colOff>38100</xdr:colOff>
      <xdr:row>109</xdr:row>
      <xdr:rowOff>43724</xdr:rowOff>
    </xdr:to>
    <xdr:sp macro="" textlink="">
      <xdr:nvSpPr>
        <xdr:cNvPr id="382" name="楕円 381"/>
        <xdr:cNvSpPr/>
      </xdr:nvSpPr>
      <xdr:spPr>
        <a:xfrm>
          <a:off x="3312160" y="18218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164374</xdr:rowOff>
    </xdr:from>
    <xdr:to>
      <xdr:col>24</xdr:col>
      <xdr:colOff>63500</xdr:colOff>
      <xdr:row>108</xdr:row>
      <xdr:rowOff>166007</xdr:rowOff>
    </xdr:to>
    <xdr:cxnSp macro="">
      <xdr:nvCxnSpPr>
        <xdr:cNvPr id="383" name="直線コネクタ 382"/>
        <xdr:cNvCxnSpPr/>
      </xdr:nvCxnSpPr>
      <xdr:spPr>
        <a:xfrm>
          <a:off x="3355340" y="18269494"/>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110308</xdr:rowOff>
    </xdr:from>
    <xdr:to>
      <xdr:col>15</xdr:col>
      <xdr:colOff>101600</xdr:colOff>
      <xdr:row>109</xdr:row>
      <xdr:rowOff>40458</xdr:rowOff>
    </xdr:to>
    <xdr:sp macro="" textlink="">
      <xdr:nvSpPr>
        <xdr:cNvPr id="384" name="楕円 383"/>
        <xdr:cNvSpPr/>
      </xdr:nvSpPr>
      <xdr:spPr>
        <a:xfrm>
          <a:off x="2514600" y="18215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161108</xdr:rowOff>
    </xdr:from>
    <xdr:to>
      <xdr:col>19</xdr:col>
      <xdr:colOff>177800</xdr:colOff>
      <xdr:row>108</xdr:row>
      <xdr:rowOff>164374</xdr:rowOff>
    </xdr:to>
    <xdr:cxnSp macro="">
      <xdr:nvCxnSpPr>
        <xdr:cNvPr id="385" name="直線コネクタ 384"/>
        <xdr:cNvCxnSpPr/>
      </xdr:nvCxnSpPr>
      <xdr:spPr>
        <a:xfrm>
          <a:off x="2565400" y="1826622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386" name="n_1aveValue【港湾・漁港】&#10;有形固定資産減価償却率"/>
        <xdr:cNvSpPr txBox="1"/>
      </xdr:nvSpPr>
      <xdr:spPr>
        <a:xfrm>
          <a:off x="317056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127198</xdr:rowOff>
    </xdr:from>
    <xdr:ext cx="405111" cy="259045"/>
    <xdr:sp macro="" textlink="">
      <xdr:nvSpPr>
        <xdr:cNvPr id="387" name="n_2aveValue【港湾・漁港】&#10;有形固定資産減価償却率"/>
        <xdr:cNvSpPr txBox="1"/>
      </xdr:nvSpPr>
      <xdr:spPr>
        <a:xfrm>
          <a:off x="2385704" y="1756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30859</xdr:rowOff>
    </xdr:from>
    <xdr:ext cx="405111" cy="259045"/>
    <xdr:sp macro="" textlink="">
      <xdr:nvSpPr>
        <xdr:cNvPr id="388" name="n_3aveValue【港湾・漁港】&#10;有形固定資産減価償却率"/>
        <xdr:cNvSpPr txBox="1"/>
      </xdr:nvSpPr>
      <xdr:spPr>
        <a:xfrm>
          <a:off x="1611004"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389" name="n_4aveValue【港湾・漁港】&#10;有形固定資産減価償却率"/>
        <xdr:cNvSpPr txBox="1"/>
      </xdr:nvSpPr>
      <xdr:spPr>
        <a:xfrm>
          <a:off x="83630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34851</xdr:rowOff>
    </xdr:from>
    <xdr:ext cx="405111" cy="259045"/>
    <xdr:sp macro="" textlink="">
      <xdr:nvSpPr>
        <xdr:cNvPr id="390" name="n_1mainValue【港湾・漁港】&#10;有形固定資産減価償却率"/>
        <xdr:cNvSpPr txBox="1"/>
      </xdr:nvSpPr>
      <xdr:spPr>
        <a:xfrm>
          <a:off x="3170564" y="1830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31585</xdr:rowOff>
    </xdr:from>
    <xdr:ext cx="405111" cy="259045"/>
    <xdr:sp macro="" textlink="">
      <xdr:nvSpPr>
        <xdr:cNvPr id="391" name="n_2mainValue【港湾・漁港】&#10;有形固定資産減価償却率"/>
        <xdr:cNvSpPr txBox="1"/>
      </xdr:nvSpPr>
      <xdr:spPr>
        <a:xfrm>
          <a:off x="2385704" y="1830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2" name="直線コネクタ 401"/>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3" name="テキスト ボックス 402"/>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4" name="直線コネクタ 403"/>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05" name="テキスト ボックス 404"/>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6" name="直線コネクタ 405"/>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07" name="テキスト ボックス 406"/>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8" name="直線コネクタ 407"/>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09" name="テキスト ボックス 408"/>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1" name="テキスト ボックス 410"/>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13" name="直線コネクタ 412"/>
        <xdr:cNvCxnSpPr/>
      </xdr:nvCxnSpPr>
      <xdr:spPr>
        <a:xfrm flipV="1">
          <a:off x="9219565" y="16806067"/>
          <a:ext cx="0" cy="137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14" name="【港湾・漁港】&#10;一人当たり有形固定資産（償却資産）額最小値テキスト"/>
        <xdr:cNvSpPr txBox="1"/>
      </xdr:nvSpPr>
      <xdr:spPr>
        <a:xfrm>
          <a:off x="9258300" y="18185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15" name="直線コネクタ 414"/>
        <xdr:cNvCxnSpPr/>
      </xdr:nvCxnSpPr>
      <xdr:spPr>
        <a:xfrm>
          <a:off x="9154160" y="18181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16" name="【港湾・漁港】&#10;一人当たり有形固定資産（償却資産）額最大値テキスト"/>
        <xdr:cNvSpPr txBox="1"/>
      </xdr:nvSpPr>
      <xdr:spPr>
        <a:xfrm>
          <a:off x="9258300" y="16588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17" name="直線コネクタ 416"/>
        <xdr:cNvCxnSpPr/>
      </xdr:nvCxnSpPr>
      <xdr:spPr>
        <a:xfrm>
          <a:off x="9154160" y="16806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154973</xdr:rowOff>
    </xdr:from>
    <xdr:ext cx="599010" cy="259045"/>
    <xdr:sp macro="" textlink="">
      <xdr:nvSpPr>
        <xdr:cNvPr id="418" name="【港湾・漁港】&#10;一人当たり有形固定資産（償却資産）額平均値テキスト"/>
        <xdr:cNvSpPr txBox="1"/>
      </xdr:nvSpPr>
      <xdr:spPr>
        <a:xfrm>
          <a:off x="9258300" y="17924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19" name="フローチャート: 判断 418"/>
        <xdr:cNvSpPr/>
      </xdr:nvSpPr>
      <xdr:spPr>
        <a:xfrm>
          <a:off x="9192260" y="17942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20" name="フローチャート: 判断 419"/>
        <xdr:cNvSpPr/>
      </xdr:nvSpPr>
      <xdr:spPr>
        <a:xfrm>
          <a:off x="8445500" y="1794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102705</xdr:rowOff>
    </xdr:from>
    <xdr:to>
      <xdr:col>46</xdr:col>
      <xdr:colOff>38100</xdr:colOff>
      <xdr:row>108</xdr:row>
      <xdr:rowOff>32855</xdr:rowOff>
    </xdr:to>
    <xdr:sp macro="" textlink="">
      <xdr:nvSpPr>
        <xdr:cNvPr id="421" name="フローチャート: 判断 420"/>
        <xdr:cNvSpPr/>
      </xdr:nvSpPr>
      <xdr:spPr>
        <a:xfrm>
          <a:off x="7670800" y="18040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132989</xdr:rowOff>
    </xdr:from>
    <xdr:to>
      <xdr:col>41</xdr:col>
      <xdr:colOff>101600</xdr:colOff>
      <xdr:row>108</xdr:row>
      <xdr:rowOff>63139</xdr:rowOff>
    </xdr:to>
    <xdr:sp macro="" textlink="">
      <xdr:nvSpPr>
        <xdr:cNvPr id="422" name="フローチャート: 判断 421"/>
        <xdr:cNvSpPr/>
      </xdr:nvSpPr>
      <xdr:spPr>
        <a:xfrm>
          <a:off x="6873240" y="180704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142060</xdr:rowOff>
    </xdr:from>
    <xdr:to>
      <xdr:col>36</xdr:col>
      <xdr:colOff>165100</xdr:colOff>
      <xdr:row>108</xdr:row>
      <xdr:rowOff>72210</xdr:rowOff>
    </xdr:to>
    <xdr:sp macro="" textlink="">
      <xdr:nvSpPr>
        <xdr:cNvPr id="423" name="フローチャート: 判断 422"/>
        <xdr:cNvSpPr/>
      </xdr:nvSpPr>
      <xdr:spPr>
        <a:xfrm>
          <a:off x="6098540" y="18079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123344</xdr:rowOff>
    </xdr:from>
    <xdr:to>
      <xdr:col>55</xdr:col>
      <xdr:colOff>50800</xdr:colOff>
      <xdr:row>104</xdr:row>
      <xdr:rowOff>53494</xdr:rowOff>
    </xdr:to>
    <xdr:sp macro="" textlink="">
      <xdr:nvSpPr>
        <xdr:cNvPr id="429" name="楕円 428"/>
        <xdr:cNvSpPr/>
      </xdr:nvSpPr>
      <xdr:spPr>
        <a:xfrm>
          <a:off x="9192260" y="17390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146221</xdr:rowOff>
    </xdr:from>
    <xdr:ext cx="690189" cy="259045"/>
    <xdr:sp macro="" textlink="">
      <xdr:nvSpPr>
        <xdr:cNvPr id="430" name="【港湾・漁港】&#10;一人当たり有形固定資産（償却資産）額該当値テキスト"/>
        <xdr:cNvSpPr txBox="1"/>
      </xdr:nvSpPr>
      <xdr:spPr>
        <a:xfrm>
          <a:off x="9258300" y="1724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139570</xdr:rowOff>
    </xdr:from>
    <xdr:to>
      <xdr:col>50</xdr:col>
      <xdr:colOff>165100</xdr:colOff>
      <xdr:row>104</xdr:row>
      <xdr:rowOff>69720</xdr:rowOff>
    </xdr:to>
    <xdr:sp macro="" textlink="">
      <xdr:nvSpPr>
        <xdr:cNvPr id="431" name="楕円 430"/>
        <xdr:cNvSpPr/>
      </xdr:nvSpPr>
      <xdr:spPr>
        <a:xfrm>
          <a:off x="8445500" y="17406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2694</xdr:rowOff>
    </xdr:from>
    <xdr:to>
      <xdr:col>55</xdr:col>
      <xdr:colOff>0</xdr:colOff>
      <xdr:row>104</xdr:row>
      <xdr:rowOff>18920</xdr:rowOff>
    </xdr:to>
    <xdr:cxnSp macro="">
      <xdr:nvCxnSpPr>
        <xdr:cNvPr id="432" name="直線コネクタ 431"/>
        <xdr:cNvCxnSpPr/>
      </xdr:nvCxnSpPr>
      <xdr:spPr>
        <a:xfrm flipV="1">
          <a:off x="8496300" y="17437254"/>
          <a:ext cx="723900" cy="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155928</xdr:rowOff>
    </xdr:from>
    <xdr:to>
      <xdr:col>46</xdr:col>
      <xdr:colOff>38100</xdr:colOff>
      <xdr:row>104</xdr:row>
      <xdr:rowOff>86078</xdr:rowOff>
    </xdr:to>
    <xdr:sp macro="" textlink="">
      <xdr:nvSpPr>
        <xdr:cNvPr id="433" name="楕円 432"/>
        <xdr:cNvSpPr/>
      </xdr:nvSpPr>
      <xdr:spPr>
        <a:xfrm>
          <a:off x="7670800" y="174228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18920</xdr:rowOff>
    </xdr:from>
    <xdr:to>
      <xdr:col>50</xdr:col>
      <xdr:colOff>114300</xdr:colOff>
      <xdr:row>104</xdr:row>
      <xdr:rowOff>35278</xdr:rowOff>
    </xdr:to>
    <xdr:cxnSp macro="">
      <xdr:nvCxnSpPr>
        <xdr:cNvPr id="434" name="直線コネクタ 433"/>
        <xdr:cNvCxnSpPr/>
      </xdr:nvCxnSpPr>
      <xdr:spPr>
        <a:xfrm flipV="1">
          <a:off x="7713980" y="17453480"/>
          <a:ext cx="782320" cy="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99150</xdr:rowOff>
    </xdr:from>
    <xdr:ext cx="599010" cy="259045"/>
    <xdr:sp macro="" textlink="">
      <xdr:nvSpPr>
        <xdr:cNvPr id="435" name="n_1aveValue【港湾・漁港】&#10;一人当たり有形固定資産（償却資産）額"/>
        <xdr:cNvSpPr txBox="1"/>
      </xdr:nvSpPr>
      <xdr:spPr>
        <a:xfrm>
          <a:off x="8214575" y="1803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23982</xdr:rowOff>
    </xdr:from>
    <xdr:ext cx="599010" cy="259045"/>
    <xdr:sp macro="" textlink="">
      <xdr:nvSpPr>
        <xdr:cNvPr id="436" name="n_2aveValue【港湾・漁港】&#10;一人当たり有形固定資産（償却資産）額"/>
        <xdr:cNvSpPr txBox="1"/>
      </xdr:nvSpPr>
      <xdr:spPr>
        <a:xfrm>
          <a:off x="7444955" y="1812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79666</xdr:rowOff>
    </xdr:from>
    <xdr:ext cx="599010" cy="259045"/>
    <xdr:sp macro="" textlink="">
      <xdr:nvSpPr>
        <xdr:cNvPr id="437" name="n_3aveValue【港湾・漁港】&#10;一人当たり有形固定資産（償却資産）額"/>
        <xdr:cNvSpPr txBox="1"/>
      </xdr:nvSpPr>
      <xdr:spPr>
        <a:xfrm>
          <a:off x="6670255" y="1784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88737</xdr:rowOff>
    </xdr:from>
    <xdr:ext cx="599010" cy="259045"/>
    <xdr:sp macro="" textlink="">
      <xdr:nvSpPr>
        <xdr:cNvPr id="438" name="n_4aveValue【港湾・漁港】&#10;一人当たり有形固定資産（償却資産）額"/>
        <xdr:cNvSpPr txBox="1"/>
      </xdr:nvSpPr>
      <xdr:spPr>
        <a:xfrm>
          <a:off x="5872695" y="1785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86247</xdr:rowOff>
    </xdr:from>
    <xdr:ext cx="690189" cy="259045"/>
    <xdr:sp macro="" textlink="">
      <xdr:nvSpPr>
        <xdr:cNvPr id="439" name="n_1mainValue【港湾・漁港】&#10;一人当たり有形固定資産（償却資産）額"/>
        <xdr:cNvSpPr txBox="1"/>
      </xdr:nvSpPr>
      <xdr:spPr>
        <a:xfrm>
          <a:off x="8184225" y="171855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102605</xdr:rowOff>
    </xdr:from>
    <xdr:ext cx="690189" cy="259045"/>
    <xdr:sp macro="" textlink="">
      <xdr:nvSpPr>
        <xdr:cNvPr id="440" name="n_2mainValue【港湾・漁港】&#10;一人当たり有形固定資産（償却資産）額"/>
        <xdr:cNvSpPr txBox="1"/>
      </xdr:nvSpPr>
      <xdr:spPr>
        <a:xfrm>
          <a:off x="7399365" y="17201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1" name="テキスト ボックス 45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2" name="直線コネクタ 45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3" name="テキスト ボックス 452"/>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4" name="直線コネクタ 45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5" name="テキスト ボックス 45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6" name="直線コネクタ 45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7" name="テキスト ボックス 45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8" name="直線コネクタ 45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9" name="テキスト ボックス 45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0" name="直線コネクタ 45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1" name="テキスト ボックス 46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2" name="直線コネクタ 46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3" name="テキスト ボックス 462"/>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66" name="直線コネクタ 465"/>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67"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68" name="直線コネクタ 467"/>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69" name="【認定こども園・幼稚園・保育所】&#10;有形固定資産減価償却率最大値テキスト"/>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70" name="直線コネクタ 469"/>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71" name="【認定こども園・幼稚園・保育所】&#10;有形固定資産減価償却率平均値テキスト"/>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72" name="フローチャート: 判断 471"/>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73" name="フローチャート: 判断 472"/>
        <xdr:cNvSpPr/>
      </xdr:nvSpPr>
      <xdr:spPr>
        <a:xfrm>
          <a:off x="13578840" y="63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126637</xdr:rowOff>
    </xdr:from>
    <xdr:to>
      <xdr:col>76</xdr:col>
      <xdr:colOff>165100</xdr:colOff>
      <xdr:row>38</xdr:row>
      <xdr:rowOff>56787</xdr:rowOff>
    </xdr:to>
    <xdr:sp macro="" textlink="">
      <xdr:nvSpPr>
        <xdr:cNvPr id="474" name="フローチャート: 判断 473"/>
        <xdr:cNvSpPr/>
      </xdr:nvSpPr>
      <xdr:spPr>
        <a:xfrm>
          <a:off x="12804140" y="63293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115207</xdr:rowOff>
    </xdr:from>
    <xdr:to>
      <xdr:col>72</xdr:col>
      <xdr:colOff>38100</xdr:colOff>
      <xdr:row>38</xdr:row>
      <xdr:rowOff>45357</xdr:rowOff>
    </xdr:to>
    <xdr:sp macro="" textlink="">
      <xdr:nvSpPr>
        <xdr:cNvPr id="475" name="フローチャート: 判断 474"/>
        <xdr:cNvSpPr/>
      </xdr:nvSpPr>
      <xdr:spPr>
        <a:xfrm>
          <a:off x="1202944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76" name="フローチャート: 判断 475"/>
        <xdr:cNvSpPr/>
      </xdr:nvSpPr>
      <xdr:spPr>
        <a:xfrm>
          <a:off x="1123188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7" name="テキスト ボックス 47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8" name="テキスト ボックス 47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9" name="テキスト ボックス 47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0" name="テキスト ボックス 47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1" name="テキスト ボックス 48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118473</xdr:rowOff>
    </xdr:from>
    <xdr:to>
      <xdr:col>85</xdr:col>
      <xdr:colOff>177800</xdr:colOff>
      <xdr:row>42</xdr:row>
      <xdr:rowOff>48623</xdr:rowOff>
    </xdr:to>
    <xdr:sp macro="" textlink="">
      <xdr:nvSpPr>
        <xdr:cNvPr id="482" name="楕円 481"/>
        <xdr:cNvSpPr/>
      </xdr:nvSpPr>
      <xdr:spPr>
        <a:xfrm>
          <a:off x="14325600" y="699171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33400</xdr:rowOff>
    </xdr:from>
    <xdr:ext cx="405111" cy="259045"/>
    <xdr:sp macro="" textlink="">
      <xdr:nvSpPr>
        <xdr:cNvPr id="483" name="【認定こども園・幼稚園・保育所】&#10;有形固定資産減価償却率該当値テキスト"/>
        <xdr:cNvSpPr txBox="1"/>
      </xdr:nvSpPr>
      <xdr:spPr>
        <a:xfrm>
          <a:off x="14414500" y="690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110309</xdr:rowOff>
    </xdr:from>
    <xdr:to>
      <xdr:col>81</xdr:col>
      <xdr:colOff>101600</xdr:colOff>
      <xdr:row>42</xdr:row>
      <xdr:rowOff>40459</xdr:rowOff>
    </xdr:to>
    <xdr:sp macro="" textlink="">
      <xdr:nvSpPr>
        <xdr:cNvPr id="484" name="楕円 483"/>
        <xdr:cNvSpPr/>
      </xdr:nvSpPr>
      <xdr:spPr>
        <a:xfrm>
          <a:off x="13578840" y="6983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161109</xdr:rowOff>
    </xdr:from>
    <xdr:to>
      <xdr:col>85</xdr:col>
      <xdr:colOff>127000</xdr:colOff>
      <xdr:row>41</xdr:row>
      <xdr:rowOff>169273</xdr:rowOff>
    </xdr:to>
    <xdr:cxnSp macro="">
      <xdr:nvCxnSpPr>
        <xdr:cNvPr id="485" name="直線コネクタ 484"/>
        <xdr:cNvCxnSpPr/>
      </xdr:nvCxnSpPr>
      <xdr:spPr>
        <a:xfrm>
          <a:off x="13629640" y="7034349"/>
          <a:ext cx="74676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89081</xdr:rowOff>
    </xdr:from>
    <xdr:to>
      <xdr:col>76</xdr:col>
      <xdr:colOff>165100</xdr:colOff>
      <xdr:row>42</xdr:row>
      <xdr:rowOff>19231</xdr:rowOff>
    </xdr:to>
    <xdr:sp macro="" textlink="">
      <xdr:nvSpPr>
        <xdr:cNvPr id="486" name="楕円 485"/>
        <xdr:cNvSpPr/>
      </xdr:nvSpPr>
      <xdr:spPr>
        <a:xfrm>
          <a:off x="12804140" y="6962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139881</xdr:rowOff>
    </xdr:from>
    <xdr:to>
      <xdr:col>81</xdr:col>
      <xdr:colOff>50800</xdr:colOff>
      <xdr:row>41</xdr:row>
      <xdr:rowOff>161109</xdr:rowOff>
    </xdr:to>
    <xdr:cxnSp macro="">
      <xdr:nvCxnSpPr>
        <xdr:cNvPr id="487" name="直線コネクタ 486"/>
        <xdr:cNvCxnSpPr/>
      </xdr:nvCxnSpPr>
      <xdr:spPr>
        <a:xfrm>
          <a:off x="12854940" y="7013121"/>
          <a:ext cx="7747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488" name="n_1aveValue【認定こども園・幼稚園・保育所】&#10;有形固定資産減価償却率"/>
        <xdr:cNvSpPr txBox="1"/>
      </xdr:nvSpPr>
      <xdr:spPr>
        <a:xfrm>
          <a:off x="134372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73314</xdr:rowOff>
    </xdr:from>
    <xdr:ext cx="405111" cy="259045"/>
    <xdr:sp macro="" textlink="">
      <xdr:nvSpPr>
        <xdr:cNvPr id="489" name="n_2aveValue【認定こども園・幼稚園・保育所】&#10;有形固定資産減価償却率"/>
        <xdr:cNvSpPr txBox="1"/>
      </xdr:nvSpPr>
      <xdr:spPr>
        <a:xfrm>
          <a:off x="126752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61884</xdr:rowOff>
    </xdr:from>
    <xdr:ext cx="405111" cy="259045"/>
    <xdr:sp macro="" textlink="">
      <xdr:nvSpPr>
        <xdr:cNvPr id="490" name="n_3aveValue【認定こども園・幼稚園・保育所】&#10;有形固定資産減価償却率"/>
        <xdr:cNvSpPr txBox="1"/>
      </xdr:nvSpPr>
      <xdr:spPr>
        <a:xfrm>
          <a:off x="119005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91" name="n_4aveValue【認定こども園・幼稚園・保育所】&#10;有形固定資産減価償却率"/>
        <xdr:cNvSpPr txBox="1"/>
      </xdr:nvSpPr>
      <xdr:spPr>
        <a:xfrm>
          <a:off x="1110298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31586</xdr:rowOff>
    </xdr:from>
    <xdr:ext cx="405111" cy="259045"/>
    <xdr:sp macro="" textlink="">
      <xdr:nvSpPr>
        <xdr:cNvPr id="492" name="n_1mainValue【認定こども園・幼稚園・保育所】&#10;有形固定資産減価償却率"/>
        <xdr:cNvSpPr txBox="1"/>
      </xdr:nvSpPr>
      <xdr:spPr>
        <a:xfrm>
          <a:off x="13437244" y="707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10358</xdr:rowOff>
    </xdr:from>
    <xdr:ext cx="405111" cy="259045"/>
    <xdr:sp macro="" textlink="">
      <xdr:nvSpPr>
        <xdr:cNvPr id="493" name="n_2mainValue【認定こども園・幼稚園・保育所】&#10;有形固定資産減価償却率"/>
        <xdr:cNvSpPr txBox="1"/>
      </xdr:nvSpPr>
      <xdr:spPr>
        <a:xfrm>
          <a:off x="12675244" y="705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4" name="正方形/長方形 49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5" name="正方形/長方形 49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6" name="正方形/長方形 49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7" name="正方形/長方形 49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8" name="正方形/長方形 49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9" name="正方形/長方形 49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0" name="正方形/長方形 49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1" name="正方形/長方形 50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2" name="テキスト ボックス 50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3" name="直線コネクタ 50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4" name="直線コネクタ 503"/>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05" name="テキスト ボックス 504"/>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6" name="直線コネクタ 505"/>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07" name="テキスト ボックス 506"/>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8" name="直線コネクタ 507"/>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09" name="テキスト ボックス 508"/>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0" name="直線コネクタ 509"/>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11" name="テキスト ボックス 510"/>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2" name="直線コネクタ 51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3" name="テキスト ボックス 512"/>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4"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15" name="直線コネクタ 514"/>
        <xdr:cNvCxnSpPr/>
      </xdr:nvCxnSpPr>
      <xdr:spPr>
        <a:xfrm flipV="1">
          <a:off x="19509104" y="5660898"/>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16" name="【認定こども園・幼稚園・保育所】&#10;一人当たり面積最小値テキスト"/>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17" name="直線コネクタ 516"/>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18" name="【認定こども園・幼稚園・保育所】&#10;一人当たり面積最大値テキスト"/>
        <xdr:cNvSpPr txBox="1"/>
      </xdr:nvSpPr>
      <xdr:spPr>
        <a:xfrm>
          <a:off x="19547840" y="54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19" name="直線コネクタ 518"/>
        <xdr:cNvCxnSpPr/>
      </xdr:nvCxnSpPr>
      <xdr:spPr>
        <a:xfrm>
          <a:off x="19443700" y="566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20" name="【認定こども園・幼稚園・保育所】&#10;一人当たり面積平均値テキスト"/>
        <xdr:cNvSpPr txBox="1"/>
      </xdr:nvSpPr>
      <xdr:spPr>
        <a:xfrm>
          <a:off x="19547840" y="637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21" name="フローチャート: 判断 520"/>
        <xdr:cNvSpPr/>
      </xdr:nvSpPr>
      <xdr:spPr>
        <a:xfrm>
          <a:off x="19458940" y="6523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22" name="フローチャート: 判断 521"/>
        <xdr:cNvSpPr/>
      </xdr:nvSpPr>
      <xdr:spPr>
        <a:xfrm>
          <a:off x="18735040" y="6523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23" name="フローチャート: 判断 522"/>
        <xdr:cNvSpPr/>
      </xdr:nvSpPr>
      <xdr:spPr>
        <a:xfrm>
          <a:off x="179374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xdr:rowOff>
    </xdr:from>
    <xdr:to>
      <xdr:col>102</xdr:col>
      <xdr:colOff>165100</xdr:colOff>
      <xdr:row>39</xdr:row>
      <xdr:rowOff>110998</xdr:rowOff>
    </xdr:to>
    <xdr:sp macro="" textlink="">
      <xdr:nvSpPr>
        <xdr:cNvPr id="524" name="フローチャート: 判断 523"/>
        <xdr:cNvSpPr/>
      </xdr:nvSpPr>
      <xdr:spPr>
        <a:xfrm>
          <a:off x="1716278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25" name="フローチャート: 判断 524"/>
        <xdr:cNvSpPr/>
      </xdr:nvSpPr>
      <xdr:spPr>
        <a:xfrm>
          <a:off x="16388080" y="6545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6" name="テキスト ボックス 52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7" name="テキスト ボックス 52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8" name="テキスト ボックス 52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9" name="テキスト ボックス 52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0" name="テキスト ボックス 52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130556</xdr:rowOff>
    </xdr:from>
    <xdr:to>
      <xdr:col>116</xdr:col>
      <xdr:colOff>114300</xdr:colOff>
      <xdr:row>41</xdr:row>
      <xdr:rowOff>60706</xdr:rowOff>
    </xdr:to>
    <xdr:sp macro="" textlink="">
      <xdr:nvSpPr>
        <xdr:cNvPr id="531" name="楕円 530"/>
        <xdr:cNvSpPr/>
      </xdr:nvSpPr>
      <xdr:spPr>
        <a:xfrm>
          <a:off x="19458940" y="683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45483</xdr:rowOff>
    </xdr:from>
    <xdr:ext cx="469744" cy="259045"/>
    <xdr:sp macro="" textlink="">
      <xdr:nvSpPr>
        <xdr:cNvPr id="532" name="【認定こども園・幼稚園・保育所】&#10;一人当たり面積該当値テキスト"/>
        <xdr:cNvSpPr txBox="1"/>
      </xdr:nvSpPr>
      <xdr:spPr>
        <a:xfrm>
          <a:off x="19547840" y="675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533" name="楕円 532"/>
        <xdr:cNvSpPr/>
      </xdr:nvSpPr>
      <xdr:spPr>
        <a:xfrm>
          <a:off x="1873504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41</xdr:row>
      <xdr:rowOff>9906</xdr:rowOff>
    </xdr:to>
    <xdr:cxnSp macro="">
      <xdr:nvCxnSpPr>
        <xdr:cNvPr id="534" name="直線コネクタ 533"/>
        <xdr:cNvCxnSpPr/>
      </xdr:nvCxnSpPr>
      <xdr:spPr>
        <a:xfrm>
          <a:off x="18778220" y="6850380"/>
          <a:ext cx="7315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98552</xdr:rowOff>
    </xdr:from>
    <xdr:to>
      <xdr:col>107</xdr:col>
      <xdr:colOff>101600</xdr:colOff>
      <xdr:row>41</xdr:row>
      <xdr:rowOff>28702</xdr:rowOff>
    </xdr:to>
    <xdr:sp macro="" textlink="">
      <xdr:nvSpPr>
        <xdr:cNvPr id="535" name="楕円 534"/>
        <xdr:cNvSpPr/>
      </xdr:nvSpPr>
      <xdr:spPr>
        <a:xfrm>
          <a:off x="17937480" y="6804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149352</xdr:rowOff>
    </xdr:to>
    <xdr:cxnSp macro="">
      <xdr:nvCxnSpPr>
        <xdr:cNvPr id="536" name="直線コネクタ 535"/>
        <xdr:cNvCxnSpPr/>
      </xdr:nvCxnSpPr>
      <xdr:spPr>
        <a:xfrm flipV="1">
          <a:off x="17988280" y="685038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37" name="n_1aveValue【認定こども園・幼稚園・保育所】&#10;一人当たり面積"/>
        <xdr:cNvSpPr txBox="1"/>
      </xdr:nvSpPr>
      <xdr:spPr>
        <a:xfrm>
          <a:off x="1856112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38" name="n_2aveValue【認定こども園・幼稚園・保育所】&#10;一人当たり面積"/>
        <xdr:cNvSpPr txBox="1"/>
      </xdr:nvSpPr>
      <xdr:spPr>
        <a:xfrm>
          <a:off x="177762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127525</xdr:rowOff>
    </xdr:from>
    <xdr:ext cx="469744" cy="259045"/>
    <xdr:sp macro="" textlink="">
      <xdr:nvSpPr>
        <xdr:cNvPr id="539" name="n_3aveValue【認定こども園・幼稚園・保育所】&#10;一人当たり面積"/>
        <xdr:cNvSpPr txBox="1"/>
      </xdr:nvSpPr>
      <xdr:spPr>
        <a:xfrm>
          <a:off x="17001567"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40" name="n_4aveValue【認定こども園・幼稚園・保育所】&#10;一人当たり面積"/>
        <xdr:cNvSpPr txBox="1"/>
      </xdr:nvSpPr>
      <xdr:spPr>
        <a:xfrm>
          <a:off x="16226867"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541" name="n_1mainValue【認定こども園・幼稚園・保育所】&#10;一人当たり面積"/>
        <xdr:cNvSpPr txBox="1"/>
      </xdr:nvSpPr>
      <xdr:spPr>
        <a:xfrm>
          <a:off x="185611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19829</xdr:rowOff>
    </xdr:from>
    <xdr:ext cx="469744" cy="259045"/>
    <xdr:sp macro="" textlink="">
      <xdr:nvSpPr>
        <xdr:cNvPr id="542" name="n_2mainValue【認定こども園・幼稚園・保育所】&#10;一人当たり面積"/>
        <xdr:cNvSpPr txBox="1"/>
      </xdr:nvSpPr>
      <xdr:spPr>
        <a:xfrm>
          <a:off x="17776267" y="68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3" name="正方形/長方形 54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4" name="正方形/長方形 54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5" name="正方形/長方形 54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6" name="正方形/長方形 54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7" name="正方形/長方形 54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8" name="正方形/長方形 54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9" name="正方形/長方形 54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0" name="正方形/長方形 54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1" name="テキスト ボックス 55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2" name="直線コネクタ 55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3" name="テキスト ボックス 55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54" name="直線コネクタ 553"/>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55" name="テキスト ボックス 554"/>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56" name="直線コネクタ 555"/>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57" name="テキスト ボックス 556"/>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58" name="直線コネクタ 557"/>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59" name="テキスト ボックス 558"/>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0" name="直線コネクタ 559"/>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1" name="テキスト ボックス 560"/>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2" name="直線コネクタ 56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63" name="テキスト ボックス 562"/>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4"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65" name="直線コネクタ 564"/>
        <xdr:cNvCxnSpPr/>
      </xdr:nvCxnSpPr>
      <xdr:spPr>
        <a:xfrm flipV="1">
          <a:off x="14375764" y="9309354"/>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66" name="【学校施設】&#10;有形固定資産減価償却率最小値テキスト"/>
        <xdr:cNvSpPr txBox="1"/>
      </xdr:nvSpPr>
      <xdr:spPr>
        <a:xfrm>
          <a:off x="14414500"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67" name="直線コネクタ 566"/>
        <xdr:cNvCxnSpPr/>
      </xdr:nvCxnSpPr>
      <xdr:spPr>
        <a:xfrm>
          <a:off x="14287500" y="10457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68" name="【学校施設】&#10;有形固定資産減価償却率最大値テキスト"/>
        <xdr:cNvSpPr txBox="1"/>
      </xdr:nvSpPr>
      <xdr:spPr>
        <a:xfrm>
          <a:off x="14414500" y="90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69" name="直線コネクタ 568"/>
        <xdr:cNvCxnSpPr/>
      </xdr:nvCxnSpPr>
      <xdr:spPr>
        <a:xfrm>
          <a:off x="142875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570" name="【学校施設】&#10;有形固定資産減価償却率平均値テキスト"/>
        <xdr:cNvSpPr txBox="1"/>
      </xdr:nvSpPr>
      <xdr:spPr>
        <a:xfrm>
          <a:off x="14414500" y="9845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71" name="フローチャート: 判断 570"/>
        <xdr:cNvSpPr/>
      </xdr:nvSpPr>
      <xdr:spPr>
        <a:xfrm>
          <a:off x="14325600" y="98666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72" name="フローチャート: 判断 571"/>
        <xdr:cNvSpPr/>
      </xdr:nvSpPr>
      <xdr:spPr>
        <a:xfrm>
          <a:off x="1357884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118364</xdr:rowOff>
    </xdr:from>
    <xdr:to>
      <xdr:col>76</xdr:col>
      <xdr:colOff>165100</xdr:colOff>
      <xdr:row>59</xdr:row>
      <xdr:rowOff>48514</xdr:rowOff>
    </xdr:to>
    <xdr:sp macro="" textlink="">
      <xdr:nvSpPr>
        <xdr:cNvPr id="573" name="フローチャート: 判断 572"/>
        <xdr:cNvSpPr/>
      </xdr:nvSpPr>
      <xdr:spPr>
        <a:xfrm>
          <a:off x="12804140" y="984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111506</xdr:rowOff>
    </xdr:from>
    <xdr:to>
      <xdr:col>72</xdr:col>
      <xdr:colOff>38100</xdr:colOff>
      <xdr:row>59</xdr:row>
      <xdr:rowOff>41656</xdr:rowOff>
    </xdr:to>
    <xdr:sp macro="" textlink="">
      <xdr:nvSpPr>
        <xdr:cNvPr id="574" name="フローチャート: 判断 573"/>
        <xdr:cNvSpPr/>
      </xdr:nvSpPr>
      <xdr:spPr>
        <a:xfrm>
          <a:off x="12029440" y="98346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113792</xdr:rowOff>
    </xdr:from>
    <xdr:to>
      <xdr:col>67</xdr:col>
      <xdr:colOff>101600</xdr:colOff>
      <xdr:row>59</xdr:row>
      <xdr:rowOff>43942</xdr:rowOff>
    </xdr:to>
    <xdr:sp macro="" textlink="">
      <xdr:nvSpPr>
        <xdr:cNvPr id="575" name="フローチャート: 判断 574"/>
        <xdr:cNvSpPr/>
      </xdr:nvSpPr>
      <xdr:spPr>
        <a:xfrm>
          <a:off x="11231880" y="98369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6" name="テキスト ボックス 57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7" name="テキスト ボックス 57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8" name="テキスト ボックス 57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9" name="テキスト ボックス 57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0" name="テキスト ボックス 57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79502</xdr:rowOff>
    </xdr:from>
    <xdr:to>
      <xdr:col>85</xdr:col>
      <xdr:colOff>177800</xdr:colOff>
      <xdr:row>58</xdr:row>
      <xdr:rowOff>9652</xdr:rowOff>
    </xdr:to>
    <xdr:sp macro="" textlink="">
      <xdr:nvSpPr>
        <xdr:cNvPr id="581" name="楕円 580"/>
        <xdr:cNvSpPr/>
      </xdr:nvSpPr>
      <xdr:spPr>
        <a:xfrm>
          <a:off x="14325600" y="963498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102379</xdr:rowOff>
    </xdr:from>
    <xdr:ext cx="405111" cy="259045"/>
    <xdr:sp macro="" textlink="">
      <xdr:nvSpPr>
        <xdr:cNvPr id="582" name="【学校施設】&#10;有形固定資産減価償却率該当値テキスト"/>
        <xdr:cNvSpPr txBox="1"/>
      </xdr:nvSpPr>
      <xdr:spPr>
        <a:xfrm>
          <a:off x="14414500" y="949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52070</xdr:rowOff>
    </xdr:from>
    <xdr:to>
      <xdr:col>81</xdr:col>
      <xdr:colOff>101600</xdr:colOff>
      <xdr:row>57</xdr:row>
      <xdr:rowOff>153670</xdr:rowOff>
    </xdr:to>
    <xdr:sp macro="" textlink="">
      <xdr:nvSpPr>
        <xdr:cNvPr id="583" name="楕円 582"/>
        <xdr:cNvSpPr/>
      </xdr:nvSpPr>
      <xdr:spPr>
        <a:xfrm>
          <a:off x="1357884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102870</xdr:rowOff>
    </xdr:from>
    <xdr:to>
      <xdr:col>85</xdr:col>
      <xdr:colOff>127000</xdr:colOff>
      <xdr:row>57</xdr:row>
      <xdr:rowOff>130302</xdr:rowOff>
    </xdr:to>
    <xdr:cxnSp macro="">
      <xdr:nvCxnSpPr>
        <xdr:cNvPr id="584" name="直線コネクタ 583"/>
        <xdr:cNvCxnSpPr/>
      </xdr:nvCxnSpPr>
      <xdr:spPr>
        <a:xfrm>
          <a:off x="13629640" y="9658350"/>
          <a:ext cx="74676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15494</xdr:rowOff>
    </xdr:from>
    <xdr:to>
      <xdr:col>76</xdr:col>
      <xdr:colOff>165100</xdr:colOff>
      <xdr:row>57</xdr:row>
      <xdr:rowOff>117094</xdr:rowOff>
    </xdr:to>
    <xdr:sp macro="" textlink="">
      <xdr:nvSpPr>
        <xdr:cNvPr id="585" name="楕円 584"/>
        <xdr:cNvSpPr/>
      </xdr:nvSpPr>
      <xdr:spPr>
        <a:xfrm>
          <a:off x="12804140" y="95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66294</xdr:rowOff>
    </xdr:from>
    <xdr:to>
      <xdr:col>81</xdr:col>
      <xdr:colOff>50800</xdr:colOff>
      <xdr:row>57</xdr:row>
      <xdr:rowOff>102870</xdr:rowOff>
    </xdr:to>
    <xdr:cxnSp macro="">
      <xdr:nvCxnSpPr>
        <xdr:cNvPr id="586" name="直線コネクタ 585"/>
        <xdr:cNvCxnSpPr/>
      </xdr:nvCxnSpPr>
      <xdr:spPr>
        <a:xfrm>
          <a:off x="12854940" y="9621774"/>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587" name="n_1aveValue【学校施設】&#10;有形固定資産減価償却率"/>
        <xdr:cNvSpPr txBox="1"/>
      </xdr:nvSpPr>
      <xdr:spPr>
        <a:xfrm>
          <a:off x="13437244"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39641</xdr:rowOff>
    </xdr:from>
    <xdr:ext cx="405111" cy="259045"/>
    <xdr:sp macro="" textlink="">
      <xdr:nvSpPr>
        <xdr:cNvPr id="588" name="n_2aveValue【学校施設】&#10;有形固定資産減価償却率"/>
        <xdr:cNvSpPr txBox="1"/>
      </xdr:nvSpPr>
      <xdr:spPr>
        <a:xfrm>
          <a:off x="12675244"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58183</xdr:rowOff>
    </xdr:from>
    <xdr:ext cx="405111" cy="259045"/>
    <xdr:sp macro="" textlink="">
      <xdr:nvSpPr>
        <xdr:cNvPr id="589" name="n_3aveValue【学校施設】&#10;有形固定資産減価償却率"/>
        <xdr:cNvSpPr txBox="1"/>
      </xdr:nvSpPr>
      <xdr:spPr>
        <a:xfrm>
          <a:off x="119005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60469</xdr:rowOff>
    </xdr:from>
    <xdr:ext cx="405111" cy="259045"/>
    <xdr:sp macro="" textlink="">
      <xdr:nvSpPr>
        <xdr:cNvPr id="590" name="n_4aveValue【学校施設】&#10;有形固定資産減価償却率"/>
        <xdr:cNvSpPr txBox="1"/>
      </xdr:nvSpPr>
      <xdr:spPr>
        <a:xfrm>
          <a:off x="11102984" y="961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170197</xdr:rowOff>
    </xdr:from>
    <xdr:ext cx="405111" cy="259045"/>
    <xdr:sp macro="" textlink="">
      <xdr:nvSpPr>
        <xdr:cNvPr id="591" name="n_1mainValue【学校施設】&#10;有形固定資産減価償却率"/>
        <xdr:cNvSpPr txBox="1"/>
      </xdr:nvSpPr>
      <xdr:spPr>
        <a:xfrm>
          <a:off x="134372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133621</xdr:rowOff>
    </xdr:from>
    <xdr:ext cx="405111" cy="259045"/>
    <xdr:sp macro="" textlink="">
      <xdr:nvSpPr>
        <xdr:cNvPr id="592" name="n_2mainValue【学校施設】&#10;有形固定資産減価償却率"/>
        <xdr:cNvSpPr txBox="1"/>
      </xdr:nvSpPr>
      <xdr:spPr>
        <a:xfrm>
          <a:off x="12675244" y="935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3" name="正方形/長方形 59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4" name="正方形/長方形 59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5" name="正方形/長方形 59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6" name="正方形/長方形 59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7" name="正方形/長方形 59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8" name="正方形/長方形 59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9" name="正方形/長方形 59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0" name="正方形/長方形 59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1" name="テキスト ボックス 60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2" name="直線コネクタ 60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3" name="直線コネクタ 602"/>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4" name="テキスト ボックス 603"/>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5" name="直線コネクタ 604"/>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6" name="テキスト ボックス 605"/>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7" name="直線コネクタ 606"/>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08" name="テキスト ボックス 607"/>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09" name="直線コネクタ 608"/>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0" name="テキスト ボックス 609"/>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1" name="直線コネクタ 610"/>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2" name="テキスト ボックス 611"/>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3" name="直線コネクタ 61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14" name="テキスト ボックス 613"/>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5"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16" name="直線コネクタ 615"/>
        <xdr:cNvCxnSpPr/>
      </xdr:nvCxnSpPr>
      <xdr:spPr>
        <a:xfrm flipV="1">
          <a:off x="19509104" y="9385744"/>
          <a:ext cx="0" cy="120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17" name="【学校施設】&#10;一人当たり面積最小値テキスト"/>
        <xdr:cNvSpPr txBox="1"/>
      </xdr:nvSpPr>
      <xdr:spPr>
        <a:xfrm>
          <a:off x="19547840" y="105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18" name="直線コネクタ 617"/>
        <xdr:cNvCxnSpPr/>
      </xdr:nvCxnSpPr>
      <xdr:spPr>
        <a:xfrm>
          <a:off x="19443700" y="10593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19" name="【学校施設】&#10;一人当たり面積最大値テキスト"/>
        <xdr:cNvSpPr txBox="1"/>
      </xdr:nvSpPr>
      <xdr:spPr>
        <a:xfrm>
          <a:off x="19547840" y="916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20" name="直線コネクタ 619"/>
        <xdr:cNvCxnSpPr/>
      </xdr:nvCxnSpPr>
      <xdr:spPr>
        <a:xfrm>
          <a:off x="19443700" y="9385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21" name="【学校施設】&#10;一人当たり面積平均値テキスト"/>
        <xdr:cNvSpPr txBox="1"/>
      </xdr:nvSpPr>
      <xdr:spPr>
        <a:xfrm>
          <a:off x="19547840" y="1030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22" name="フローチャート: 判断 621"/>
        <xdr:cNvSpPr/>
      </xdr:nvSpPr>
      <xdr:spPr>
        <a:xfrm>
          <a:off x="19458940" y="1032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23" name="フローチャート: 判断 622"/>
        <xdr:cNvSpPr/>
      </xdr:nvSpPr>
      <xdr:spPr>
        <a:xfrm>
          <a:off x="18735040" y="103247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166180</xdr:rowOff>
    </xdr:from>
    <xdr:to>
      <xdr:col>107</xdr:col>
      <xdr:colOff>101600</xdr:colOff>
      <xdr:row>62</xdr:row>
      <xdr:rowOff>96330</xdr:rowOff>
    </xdr:to>
    <xdr:sp macro="" textlink="">
      <xdr:nvSpPr>
        <xdr:cNvPr id="624" name="フローチャート: 判断 623"/>
        <xdr:cNvSpPr/>
      </xdr:nvSpPr>
      <xdr:spPr>
        <a:xfrm>
          <a:off x="17937480" y="10392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xdr:rowOff>
    </xdr:from>
    <xdr:to>
      <xdr:col>102</xdr:col>
      <xdr:colOff>165100</xdr:colOff>
      <xdr:row>62</xdr:row>
      <xdr:rowOff>102997</xdr:rowOff>
    </xdr:to>
    <xdr:sp macro="" textlink="">
      <xdr:nvSpPr>
        <xdr:cNvPr id="625" name="フローチャート: 判断 624"/>
        <xdr:cNvSpPr/>
      </xdr:nvSpPr>
      <xdr:spPr>
        <a:xfrm>
          <a:off x="17162780" y="103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6541</xdr:rowOff>
    </xdr:from>
    <xdr:to>
      <xdr:col>98</xdr:col>
      <xdr:colOff>38100</xdr:colOff>
      <xdr:row>62</xdr:row>
      <xdr:rowOff>108141</xdr:rowOff>
    </xdr:to>
    <xdr:sp macro="" textlink="">
      <xdr:nvSpPr>
        <xdr:cNvPr id="626" name="フローチャート: 判断 625"/>
        <xdr:cNvSpPr/>
      </xdr:nvSpPr>
      <xdr:spPr>
        <a:xfrm>
          <a:off x="16388080" y="104002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7" name="テキスト ボックス 62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8" name="テキスト ボックス 62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9" name="テキスト ボックス 62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0" name="テキスト ボックス 62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1" name="テキスト ボックス 63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51880</xdr:rowOff>
    </xdr:from>
    <xdr:to>
      <xdr:col>116</xdr:col>
      <xdr:colOff>114300</xdr:colOff>
      <xdr:row>61</xdr:row>
      <xdr:rowOff>153480</xdr:rowOff>
    </xdr:to>
    <xdr:sp macro="" textlink="">
      <xdr:nvSpPr>
        <xdr:cNvPr id="632" name="楕円 631"/>
        <xdr:cNvSpPr/>
      </xdr:nvSpPr>
      <xdr:spPr>
        <a:xfrm>
          <a:off x="19458940" y="102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74757</xdr:rowOff>
    </xdr:from>
    <xdr:ext cx="469744" cy="259045"/>
    <xdr:sp macro="" textlink="">
      <xdr:nvSpPr>
        <xdr:cNvPr id="633" name="【学校施設】&#10;一人当たり面積該当値テキスト"/>
        <xdr:cNvSpPr txBox="1"/>
      </xdr:nvSpPr>
      <xdr:spPr>
        <a:xfrm>
          <a:off x="19547840" y="1013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57023</xdr:rowOff>
    </xdr:from>
    <xdr:to>
      <xdr:col>112</xdr:col>
      <xdr:colOff>38100</xdr:colOff>
      <xdr:row>61</xdr:row>
      <xdr:rowOff>158623</xdr:rowOff>
    </xdr:to>
    <xdr:sp macro="" textlink="">
      <xdr:nvSpPr>
        <xdr:cNvPr id="634" name="楕円 633"/>
        <xdr:cNvSpPr/>
      </xdr:nvSpPr>
      <xdr:spPr>
        <a:xfrm>
          <a:off x="18735040" y="102830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102680</xdr:rowOff>
    </xdr:from>
    <xdr:to>
      <xdr:col>116</xdr:col>
      <xdr:colOff>63500</xdr:colOff>
      <xdr:row>61</xdr:row>
      <xdr:rowOff>107823</xdr:rowOff>
    </xdr:to>
    <xdr:cxnSp macro="">
      <xdr:nvCxnSpPr>
        <xdr:cNvPr id="635" name="直線コネクタ 634"/>
        <xdr:cNvCxnSpPr/>
      </xdr:nvCxnSpPr>
      <xdr:spPr>
        <a:xfrm flipV="1">
          <a:off x="18778220" y="10328720"/>
          <a:ext cx="73152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67501</xdr:rowOff>
    </xdr:from>
    <xdr:to>
      <xdr:col>107</xdr:col>
      <xdr:colOff>101600</xdr:colOff>
      <xdr:row>61</xdr:row>
      <xdr:rowOff>169101</xdr:rowOff>
    </xdr:to>
    <xdr:sp macro="" textlink="">
      <xdr:nvSpPr>
        <xdr:cNvPr id="636" name="楕円 635"/>
        <xdr:cNvSpPr/>
      </xdr:nvSpPr>
      <xdr:spPr>
        <a:xfrm>
          <a:off x="17937480" y="102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107823</xdr:rowOff>
    </xdr:from>
    <xdr:to>
      <xdr:col>111</xdr:col>
      <xdr:colOff>177800</xdr:colOff>
      <xdr:row>61</xdr:row>
      <xdr:rowOff>118301</xdr:rowOff>
    </xdr:to>
    <xdr:cxnSp macro="">
      <xdr:nvCxnSpPr>
        <xdr:cNvPr id="637" name="直線コネクタ 636"/>
        <xdr:cNvCxnSpPr/>
      </xdr:nvCxnSpPr>
      <xdr:spPr>
        <a:xfrm flipV="1">
          <a:off x="17988280" y="10333863"/>
          <a:ext cx="78994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638" name="n_1aveValue【学校施設】&#10;一人当たり面積"/>
        <xdr:cNvSpPr txBox="1"/>
      </xdr:nvSpPr>
      <xdr:spPr>
        <a:xfrm>
          <a:off x="18561127" y="1041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87457</xdr:rowOff>
    </xdr:from>
    <xdr:ext cx="469744" cy="259045"/>
    <xdr:sp macro="" textlink="">
      <xdr:nvSpPr>
        <xdr:cNvPr id="639" name="n_2aveValue【学校施設】&#10;一人当たり面積"/>
        <xdr:cNvSpPr txBox="1"/>
      </xdr:nvSpPr>
      <xdr:spPr>
        <a:xfrm>
          <a:off x="17776267" y="1048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119524</xdr:rowOff>
    </xdr:from>
    <xdr:ext cx="469744" cy="259045"/>
    <xdr:sp macro="" textlink="">
      <xdr:nvSpPr>
        <xdr:cNvPr id="640" name="n_3aveValue【学校施設】&#10;一人当たり面積"/>
        <xdr:cNvSpPr txBox="1"/>
      </xdr:nvSpPr>
      <xdr:spPr>
        <a:xfrm>
          <a:off x="17001567" y="1017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124668</xdr:rowOff>
    </xdr:from>
    <xdr:ext cx="469744" cy="259045"/>
    <xdr:sp macro="" textlink="">
      <xdr:nvSpPr>
        <xdr:cNvPr id="641" name="n_4aveValue【学校施設】&#10;一人当たり面積"/>
        <xdr:cNvSpPr txBox="1"/>
      </xdr:nvSpPr>
      <xdr:spPr>
        <a:xfrm>
          <a:off x="16226867" y="1018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3700</xdr:rowOff>
    </xdr:from>
    <xdr:ext cx="469744" cy="259045"/>
    <xdr:sp macro="" textlink="">
      <xdr:nvSpPr>
        <xdr:cNvPr id="642" name="n_1mainValue【学校施設】&#10;一人当たり面積"/>
        <xdr:cNvSpPr txBox="1"/>
      </xdr:nvSpPr>
      <xdr:spPr>
        <a:xfrm>
          <a:off x="18561127" y="1006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14178</xdr:rowOff>
    </xdr:from>
    <xdr:ext cx="469744" cy="259045"/>
    <xdr:sp macro="" textlink="">
      <xdr:nvSpPr>
        <xdr:cNvPr id="643" name="n_2mainValue【学校施設】&#10;一人当たり面積"/>
        <xdr:cNvSpPr txBox="1"/>
      </xdr:nvSpPr>
      <xdr:spPr>
        <a:xfrm>
          <a:off x="17776267" y="1007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4" name="正方形/長方形 64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5" name="正方形/長方形 64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6" name="正方形/長方形 64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7" name="正方形/長方形 64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8" name="正方形/長方形 64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9" name="正方形/長方形 64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0" name="正方形/長方形 64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正方形/長方形 65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2" name="テキスト ボックス 65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3" name="直線コネクタ 65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4" name="テキスト ボックス 65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5" name="直線コネクタ 654"/>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6" name="テキスト ボックス 655"/>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7" name="直線コネクタ 656"/>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8" name="テキスト ボックス 657"/>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9" name="直線コネクタ 658"/>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0" name="テキスト ボックス 659"/>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1" name="直線コネクタ 660"/>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2" name="テキスト ボックス 661"/>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3" name="直線コネクタ 662"/>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4" name="テキスト ボックス 663"/>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5" name="直線コネクタ 664"/>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6" name="テキスト ボックス 665"/>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7" name="直線コネクタ 66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669" name="直線コネクタ 668"/>
        <xdr:cNvCxnSpPr/>
      </xdr:nvCxnSpPr>
      <xdr:spPr>
        <a:xfrm flipV="1">
          <a:off x="14375764" y="13138513"/>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70"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71" name="直線コネクタ 670"/>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672" name="【児童館】&#10;有形固定資産減価償却率最大値テキスト"/>
        <xdr:cNvSpPr txBox="1"/>
      </xdr:nvSpPr>
      <xdr:spPr>
        <a:xfrm>
          <a:off x="14414500" y="12917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73" name="直線コネクタ 672"/>
        <xdr:cNvCxnSpPr/>
      </xdr:nvCxnSpPr>
      <xdr:spPr>
        <a:xfrm>
          <a:off x="14287500" y="13138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674" name="【児童館】&#10;有形固定資産減価償却率平均値テキスト"/>
        <xdr:cNvSpPr txBox="1"/>
      </xdr:nvSpPr>
      <xdr:spPr>
        <a:xfrm>
          <a:off x="14414500" y="1372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75" name="フローチャート: 判断 674"/>
        <xdr:cNvSpPr/>
      </xdr:nvSpPr>
      <xdr:spPr>
        <a:xfrm>
          <a:off x="14325600" y="1386767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76" name="フローチャート: 判断 675"/>
        <xdr:cNvSpPr/>
      </xdr:nvSpPr>
      <xdr:spPr>
        <a:xfrm>
          <a:off x="135788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77" name="フローチャート: 判断 676"/>
        <xdr:cNvSpPr/>
      </xdr:nvSpPr>
      <xdr:spPr>
        <a:xfrm>
          <a:off x="12804140" y="137326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78" name="フローチャート: 判断 677"/>
        <xdr:cNvSpPr/>
      </xdr:nvSpPr>
      <xdr:spPr>
        <a:xfrm>
          <a:off x="12029440" y="137163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679" name="フローチャート: 判断 678"/>
        <xdr:cNvSpPr/>
      </xdr:nvSpPr>
      <xdr:spPr>
        <a:xfrm>
          <a:off x="11231880" y="13717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0" name="テキスト ボックス 67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1" name="テキスト ボックス 68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2" name="テキスト ボックス 68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3" name="テキスト ボックス 68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4" name="テキスト ボックス 68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685" name="楕円 684"/>
        <xdr:cNvSpPr/>
      </xdr:nvSpPr>
      <xdr:spPr>
        <a:xfrm>
          <a:off x="14325600" y="140255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89825</xdr:rowOff>
    </xdr:from>
    <xdr:ext cx="405111" cy="259045"/>
    <xdr:sp macro="" textlink="">
      <xdr:nvSpPr>
        <xdr:cNvPr id="686" name="【児童館】&#10;有形固定資産減価償却率該当値テキスト"/>
        <xdr:cNvSpPr txBox="1"/>
      </xdr:nvSpPr>
      <xdr:spPr>
        <a:xfrm>
          <a:off x="14414500" y="140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96701</xdr:rowOff>
    </xdr:from>
    <xdr:to>
      <xdr:col>81</xdr:col>
      <xdr:colOff>101600</xdr:colOff>
      <xdr:row>85</xdr:row>
      <xdr:rowOff>26851</xdr:rowOff>
    </xdr:to>
    <xdr:sp macro="" textlink="">
      <xdr:nvSpPr>
        <xdr:cNvPr id="687" name="楕円 686"/>
        <xdr:cNvSpPr/>
      </xdr:nvSpPr>
      <xdr:spPr>
        <a:xfrm>
          <a:off x="13578840" y="14178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162198</xdr:rowOff>
    </xdr:from>
    <xdr:to>
      <xdr:col>85</xdr:col>
      <xdr:colOff>127000</xdr:colOff>
      <xdr:row>84</xdr:row>
      <xdr:rowOff>147501</xdr:rowOff>
    </xdr:to>
    <xdr:cxnSp macro="">
      <xdr:nvCxnSpPr>
        <xdr:cNvPr id="688" name="直線コネクタ 687"/>
        <xdr:cNvCxnSpPr/>
      </xdr:nvCxnSpPr>
      <xdr:spPr>
        <a:xfrm flipV="1">
          <a:off x="13629640" y="14076318"/>
          <a:ext cx="746760" cy="15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116295</xdr:rowOff>
    </xdr:from>
    <xdr:to>
      <xdr:col>76</xdr:col>
      <xdr:colOff>165100</xdr:colOff>
      <xdr:row>85</xdr:row>
      <xdr:rowOff>46445</xdr:rowOff>
    </xdr:to>
    <xdr:sp macro="" textlink="">
      <xdr:nvSpPr>
        <xdr:cNvPr id="689" name="楕円 688"/>
        <xdr:cNvSpPr/>
      </xdr:nvSpPr>
      <xdr:spPr>
        <a:xfrm>
          <a:off x="12804140" y="14198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147501</xdr:rowOff>
    </xdr:from>
    <xdr:to>
      <xdr:col>81</xdr:col>
      <xdr:colOff>50800</xdr:colOff>
      <xdr:row>84</xdr:row>
      <xdr:rowOff>167095</xdr:rowOff>
    </xdr:to>
    <xdr:cxnSp macro="">
      <xdr:nvCxnSpPr>
        <xdr:cNvPr id="690" name="直線コネクタ 689"/>
        <xdr:cNvCxnSpPr/>
      </xdr:nvCxnSpPr>
      <xdr:spPr>
        <a:xfrm flipV="1">
          <a:off x="12854940" y="14229261"/>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91" name="n_1aveValue【児童館】&#10;有形固定資産減価償却率"/>
        <xdr:cNvSpPr txBox="1"/>
      </xdr:nvSpPr>
      <xdr:spPr>
        <a:xfrm>
          <a:off x="134372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692" name="n_2aveValue【児童館】&#10;有形固定資産減価償却率"/>
        <xdr:cNvSpPr txBox="1"/>
      </xdr:nvSpPr>
      <xdr:spPr>
        <a:xfrm>
          <a:off x="12675244" y="135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693" name="n_3aveValue【児童館】&#10;有形固定資産減価償却率"/>
        <xdr:cNvSpPr txBox="1"/>
      </xdr:nvSpPr>
      <xdr:spPr>
        <a:xfrm>
          <a:off x="11900544" y="1349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85833</xdr:rowOff>
    </xdr:from>
    <xdr:ext cx="405111" cy="259045"/>
    <xdr:sp macro="" textlink="">
      <xdr:nvSpPr>
        <xdr:cNvPr id="694" name="n_4aveValue【児童館】&#10;有形固定資産減価償却率"/>
        <xdr:cNvSpPr txBox="1"/>
      </xdr:nvSpPr>
      <xdr:spPr>
        <a:xfrm>
          <a:off x="11102984" y="134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17978</xdr:rowOff>
    </xdr:from>
    <xdr:ext cx="405111" cy="259045"/>
    <xdr:sp macro="" textlink="">
      <xdr:nvSpPr>
        <xdr:cNvPr id="695" name="n_1mainValue【児童館】&#10;有形固定資産減価償却率"/>
        <xdr:cNvSpPr txBox="1"/>
      </xdr:nvSpPr>
      <xdr:spPr>
        <a:xfrm>
          <a:off x="13437244" y="1426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37572</xdr:rowOff>
    </xdr:from>
    <xdr:ext cx="405111" cy="259045"/>
    <xdr:sp macro="" textlink="">
      <xdr:nvSpPr>
        <xdr:cNvPr id="696" name="n_2mainValue【児童館】&#10;有形固定資産減価償却率"/>
        <xdr:cNvSpPr txBox="1"/>
      </xdr:nvSpPr>
      <xdr:spPr>
        <a:xfrm>
          <a:off x="12675244" y="1428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7" name="正方形/長方形 69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8" name="正方形/長方形 69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9" name="正方形/長方形 69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0" name="正方形/長方形 69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1" name="正方形/長方形 70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2" name="正方形/長方形 70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3" name="正方形/長方形 70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4" name="正方形/長方形 70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5" name="テキスト ボックス 70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6" name="直線コネクタ 70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7" name="直線コネクタ 706"/>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8" name="テキスト ボックス 707"/>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9" name="直線コネクタ 708"/>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10" name="テキスト ボックス 709"/>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11" name="直線コネクタ 710"/>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12" name="テキスト ボックス 711"/>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13" name="直線コネクタ 712"/>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4" name="テキスト ボックス 713"/>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15" name="直線コネクタ 714"/>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6" name="テキスト ボックス 715"/>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7" name="直線コネクタ 716"/>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8" name="テキスト ボックス 717"/>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9" name="直線コネクタ 71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0" name="テキスト ボックス 71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1"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722" name="直線コネクタ 721"/>
        <xdr:cNvCxnSpPr/>
      </xdr:nvCxnSpPr>
      <xdr:spPr>
        <a:xfrm flipV="1">
          <a:off x="19509104" y="1315756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23" name="【児童館】&#10;一人当たり面積最小値テキスト"/>
        <xdr:cNvSpPr txBox="1"/>
      </xdr:nvSpPr>
      <xdr:spPr>
        <a:xfrm>
          <a:off x="19547840" y="145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24" name="直線コネクタ 723"/>
        <xdr:cNvCxnSpPr/>
      </xdr:nvCxnSpPr>
      <xdr:spPr>
        <a:xfrm>
          <a:off x="19443700" y="14563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25" name="【児童館】&#10;一人当たり面積最大値テキスト"/>
        <xdr:cNvSpPr txBox="1"/>
      </xdr:nvSpPr>
      <xdr:spPr>
        <a:xfrm>
          <a:off x="1954784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26" name="直線コネクタ 725"/>
        <xdr:cNvCxnSpPr/>
      </xdr:nvCxnSpPr>
      <xdr:spPr>
        <a:xfrm>
          <a:off x="1944370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727" name="【児童館】&#10;一人当たり面積平均値テキスト"/>
        <xdr:cNvSpPr txBox="1"/>
      </xdr:nvSpPr>
      <xdr:spPr>
        <a:xfrm>
          <a:off x="19547840" y="14082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728" name="フローチャート: 判断 727"/>
        <xdr:cNvSpPr/>
      </xdr:nvSpPr>
      <xdr:spPr>
        <a:xfrm>
          <a:off x="19458940" y="14226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729" name="フローチャート: 判断 728"/>
        <xdr:cNvSpPr/>
      </xdr:nvSpPr>
      <xdr:spPr>
        <a:xfrm>
          <a:off x="18735040" y="142377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58057</xdr:rowOff>
    </xdr:from>
    <xdr:to>
      <xdr:col>107</xdr:col>
      <xdr:colOff>101600</xdr:colOff>
      <xdr:row>84</xdr:row>
      <xdr:rowOff>159657</xdr:rowOff>
    </xdr:to>
    <xdr:sp macro="" textlink="">
      <xdr:nvSpPr>
        <xdr:cNvPr id="730" name="フローチャート: 判断 729"/>
        <xdr:cNvSpPr/>
      </xdr:nvSpPr>
      <xdr:spPr>
        <a:xfrm>
          <a:off x="17937480" y="1413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14514</xdr:rowOff>
    </xdr:from>
    <xdr:to>
      <xdr:col>102</xdr:col>
      <xdr:colOff>165100</xdr:colOff>
      <xdr:row>84</xdr:row>
      <xdr:rowOff>116114</xdr:rowOff>
    </xdr:to>
    <xdr:sp macro="" textlink="">
      <xdr:nvSpPr>
        <xdr:cNvPr id="731" name="フローチャート: 判断 730"/>
        <xdr:cNvSpPr/>
      </xdr:nvSpPr>
      <xdr:spPr>
        <a:xfrm>
          <a:off x="17162780" y="1409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32" name="フローチャート: 判断 731"/>
        <xdr:cNvSpPr/>
      </xdr:nvSpPr>
      <xdr:spPr>
        <a:xfrm>
          <a:off x="16388080" y="14107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3" name="テキスト ボックス 73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4" name="テキスト ボックス 73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5" name="テキスト ボックス 73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6" name="テキスト ボックス 73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7" name="テキスト ボックス 73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30843</xdr:rowOff>
    </xdr:from>
    <xdr:to>
      <xdr:col>116</xdr:col>
      <xdr:colOff>114300</xdr:colOff>
      <xdr:row>86</xdr:row>
      <xdr:rowOff>132443</xdr:rowOff>
    </xdr:to>
    <xdr:sp macro="" textlink="">
      <xdr:nvSpPr>
        <xdr:cNvPr id="738" name="楕円 737"/>
        <xdr:cNvSpPr/>
      </xdr:nvSpPr>
      <xdr:spPr>
        <a:xfrm>
          <a:off x="19458940" y="144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117220</xdr:rowOff>
    </xdr:from>
    <xdr:ext cx="469744" cy="259045"/>
    <xdr:sp macro="" textlink="">
      <xdr:nvSpPr>
        <xdr:cNvPr id="739" name="【児童館】&#10;一人当たり面積該当値テキスト"/>
        <xdr:cNvSpPr txBox="1"/>
      </xdr:nvSpPr>
      <xdr:spPr>
        <a:xfrm>
          <a:off x="19547840" y="1436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136979</xdr:rowOff>
    </xdr:from>
    <xdr:to>
      <xdr:col>112</xdr:col>
      <xdr:colOff>38100</xdr:colOff>
      <xdr:row>86</xdr:row>
      <xdr:rowOff>67129</xdr:rowOff>
    </xdr:to>
    <xdr:sp macro="" textlink="">
      <xdr:nvSpPr>
        <xdr:cNvPr id="740" name="楕円 739"/>
        <xdr:cNvSpPr/>
      </xdr:nvSpPr>
      <xdr:spPr>
        <a:xfrm>
          <a:off x="18735040" y="143863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16329</xdr:rowOff>
    </xdr:from>
    <xdr:to>
      <xdr:col>116</xdr:col>
      <xdr:colOff>63500</xdr:colOff>
      <xdr:row>86</xdr:row>
      <xdr:rowOff>81643</xdr:rowOff>
    </xdr:to>
    <xdr:cxnSp macro="">
      <xdr:nvCxnSpPr>
        <xdr:cNvPr id="741" name="直線コネクタ 740"/>
        <xdr:cNvCxnSpPr/>
      </xdr:nvCxnSpPr>
      <xdr:spPr>
        <a:xfrm>
          <a:off x="18778220" y="14433369"/>
          <a:ext cx="73152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136979</xdr:rowOff>
    </xdr:from>
    <xdr:to>
      <xdr:col>107</xdr:col>
      <xdr:colOff>101600</xdr:colOff>
      <xdr:row>86</xdr:row>
      <xdr:rowOff>67129</xdr:rowOff>
    </xdr:to>
    <xdr:sp macro="" textlink="">
      <xdr:nvSpPr>
        <xdr:cNvPr id="742" name="楕円 741"/>
        <xdr:cNvSpPr/>
      </xdr:nvSpPr>
      <xdr:spPr>
        <a:xfrm>
          <a:off x="17937480" y="14386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16329</xdr:rowOff>
    </xdr:from>
    <xdr:to>
      <xdr:col>111</xdr:col>
      <xdr:colOff>177800</xdr:colOff>
      <xdr:row>86</xdr:row>
      <xdr:rowOff>16329</xdr:rowOff>
    </xdr:to>
    <xdr:cxnSp macro="">
      <xdr:nvCxnSpPr>
        <xdr:cNvPr id="743" name="直線コネクタ 742"/>
        <xdr:cNvCxnSpPr/>
      </xdr:nvCxnSpPr>
      <xdr:spPr>
        <a:xfrm>
          <a:off x="17988280" y="144333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744" name="n_1aveValue【児童館】&#10;一人当たり面積"/>
        <xdr:cNvSpPr txBox="1"/>
      </xdr:nvSpPr>
      <xdr:spPr>
        <a:xfrm>
          <a:off x="18561127" y="1401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4734</xdr:rowOff>
    </xdr:from>
    <xdr:ext cx="469744" cy="259045"/>
    <xdr:sp macro="" textlink="">
      <xdr:nvSpPr>
        <xdr:cNvPr id="745" name="n_2aveValue【児童館】&#10;一人当たり面積"/>
        <xdr:cNvSpPr txBox="1"/>
      </xdr:nvSpPr>
      <xdr:spPr>
        <a:xfrm>
          <a:off x="17776267" y="1391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132641</xdr:rowOff>
    </xdr:from>
    <xdr:ext cx="469744" cy="259045"/>
    <xdr:sp macro="" textlink="">
      <xdr:nvSpPr>
        <xdr:cNvPr id="746" name="n_3aveValue【児童館】&#10;一人当たり面積"/>
        <xdr:cNvSpPr txBox="1"/>
      </xdr:nvSpPr>
      <xdr:spPr>
        <a:xfrm>
          <a:off x="17001567" y="1387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143527</xdr:rowOff>
    </xdr:from>
    <xdr:ext cx="469744" cy="259045"/>
    <xdr:sp macro="" textlink="">
      <xdr:nvSpPr>
        <xdr:cNvPr id="747" name="n_4aveValue【児童館】&#10;一人当たり面積"/>
        <xdr:cNvSpPr txBox="1"/>
      </xdr:nvSpPr>
      <xdr:spPr>
        <a:xfrm>
          <a:off x="1622686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58256</xdr:rowOff>
    </xdr:from>
    <xdr:ext cx="469744" cy="259045"/>
    <xdr:sp macro="" textlink="">
      <xdr:nvSpPr>
        <xdr:cNvPr id="748" name="n_1mainValue【児童館】&#10;一人当たり面積"/>
        <xdr:cNvSpPr txBox="1"/>
      </xdr:nvSpPr>
      <xdr:spPr>
        <a:xfrm>
          <a:off x="18561127"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58256</xdr:rowOff>
    </xdr:from>
    <xdr:ext cx="469744" cy="259045"/>
    <xdr:sp macro="" textlink="">
      <xdr:nvSpPr>
        <xdr:cNvPr id="749" name="n_2mainValue【児童館】&#10;一人当たり面積"/>
        <xdr:cNvSpPr txBox="1"/>
      </xdr:nvSpPr>
      <xdr:spPr>
        <a:xfrm>
          <a:off x="17776267"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1" name="直線コネクタ 760"/>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2" name="テキスト ボックス 761"/>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3" name="直線コネクタ 762"/>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4" name="テキスト ボックス 763"/>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5" name="直線コネクタ 764"/>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6" name="テキスト ボックス 765"/>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7" name="直線コネクタ 766"/>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8" name="テキスト ボックス 767"/>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9" name="直線コネクタ 768"/>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0" name="テキスト ボックス 769"/>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2" name="テキスト ボックス 771"/>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3"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74" name="直線コネクタ 773"/>
        <xdr:cNvCxnSpPr/>
      </xdr:nvCxnSpPr>
      <xdr:spPr>
        <a:xfrm flipV="1">
          <a:off x="14375764" y="16762096"/>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5"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6" name="直線コネクタ 775"/>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77" name="【公民館】&#10;有形固定資産減価償却率最大値テキスト"/>
        <xdr:cNvSpPr txBox="1"/>
      </xdr:nvSpPr>
      <xdr:spPr>
        <a:xfrm>
          <a:off x="14414500" y="1654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78" name="直線コネクタ 777"/>
        <xdr:cNvCxnSpPr/>
      </xdr:nvCxnSpPr>
      <xdr:spPr>
        <a:xfrm>
          <a:off x="14287500" y="16762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79" name="【公民館】&#10;有形固定資産減価償却率平均値テキスト"/>
        <xdr:cNvSpPr txBox="1"/>
      </xdr:nvSpPr>
      <xdr:spPr>
        <a:xfrm>
          <a:off x="14414500" y="1740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80" name="フローチャート: 判断 779"/>
        <xdr:cNvSpPr/>
      </xdr:nvSpPr>
      <xdr:spPr>
        <a:xfrm>
          <a:off x="14325600" y="1754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81" name="フローチャート: 判断 780"/>
        <xdr:cNvSpPr/>
      </xdr:nvSpPr>
      <xdr:spPr>
        <a:xfrm>
          <a:off x="13578840" y="1752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82" name="フローチャート: 判断 781"/>
        <xdr:cNvSpPr/>
      </xdr:nvSpPr>
      <xdr:spPr>
        <a:xfrm>
          <a:off x="12804140" y="17587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83" name="フローチャート: 判断 782"/>
        <xdr:cNvSpPr/>
      </xdr:nvSpPr>
      <xdr:spPr>
        <a:xfrm>
          <a:off x="1202944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84" name="フローチャート: 判断 783"/>
        <xdr:cNvSpPr/>
      </xdr:nvSpPr>
      <xdr:spPr>
        <a:xfrm>
          <a:off x="1123188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23495</xdr:rowOff>
    </xdr:from>
    <xdr:to>
      <xdr:col>85</xdr:col>
      <xdr:colOff>177800</xdr:colOff>
      <xdr:row>107</xdr:row>
      <xdr:rowOff>125095</xdr:rowOff>
    </xdr:to>
    <xdr:sp macro="" textlink="">
      <xdr:nvSpPr>
        <xdr:cNvPr id="790" name="楕円 789"/>
        <xdr:cNvSpPr/>
      </xdr:nvSpPr>
      <xdr:spPr>
        <a:xfrm>
          <a:off x="14325600" y="179609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1922</xdr:rowOff>
    </xdr:from>
    <xdr:ext cx="405111" cy="259045"/>
    <xdr:sp macro="" textlink="">
      <xdr:nvSpPr>
        <xdr:cNvPr id="791" name="【公民館】&#10;有形固定資産減価償却率該当値テキスト"/>
        <xdr:cNvSpPr txBox="1"/>
      </xdr:nvSpPr>
      <xdr:spPr>
        <a:xfrm>
          <a:off x="14414500"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23495</xdr:rowOff>
    </xdr:from>
    <xdr:to>
      <xdr:col>81</xdr:col>
      <xdr:colOff>101600</xdr:colOff>
      <xdr:row>107</xdr:row>
      <xdr:rowOff>125095</xdr:rowOff>
    </xdr:to>
    <xdr:sp macro="" textlink="">
      <xdr:nvSpPr>
        <xdr:cNvPr id="792" name="楕円 791"/>
        <xdr:cNvSpPr/>
      </xdr:nvSpPr>
      <xdr:spPr>
        <a:xfrm>
          <a:off x="1357884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74295</xdr:rowOff>
    </xdr:from>
    <xdr:to>
      <xdr:col>85</xdr:col>
      <xdr:colOff>127000</xdr:colOff>
      <xdr:row>107</xdr:row>
      <xdr:rowOff>74295</xdr:rowOff>
    </xdr:to>
    <xdr:cxnSp macro="">
      <xdr:nvCxnSpPr>
        <xdr:cNvPr id="793" name="直線コネクタ 792"/>
        <xdr:cNvCxnSpPr/>
      </xdr:nvCxnSpPr>
      <xdr:spPr>
        <a:xfrm>
          <a:off x="13629640" y="1801177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23495</xdr:rowOff>
    </xdr:from>
    <xdr:to>
      <xdr:col>76</xdr:col>
      <xdr:colOff>165100</xdr:colOff>
      <xdr:row>107</xdr:row>
      <xdr:rowOff>125095</xdr:rowOff>
    </xdr:to>
    <xdr:sp macro="" textlink="">
      <xdr:nvSpPr>
        <xdr:cNvPr id="794" name="楕円 793"/>
        <xdr:cNvSpPr/>
      </xdr:nvSpPr>
      <xdr:spPr>
        <a:xfrm>
          <a:off x="1280414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74295</xdr:rowOff>
    </xdr:from>
    <xdr:to>
      <xdr:col>81</xdr:col>
      <xdr:colOff>50800</xdr:colOff>
      <xdr:row>107</xdr:row>
      <xdr:rowOff>74295</xdr:rowOff>
    </xdr:to>
    <xdr:cxnSp macro="">
      <xdr:nvCxnSpPr>
        <xdr:cNvPr id="795" name="直線コネクタ 794"/>
        <xdr:cNvCxnSpPr/>
      </xdr:nvCxnSpPr>
      <xdr:spPr>
        <a:xfrm>
          <a:off x="12854940" y="180117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796" name="n_1aveValue【公民館】&#10;有形固定資産減価償却率"/>
        <xdr:cNvSpPr txBox="1"/>
      </xdr:nvSpPr>
      <xdr:spPr>
        <a:xfrm>
          <a:off x="13437244" y="1729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797" name="n_2aveValue【公民館】&#10;有形固定資産減価償却率"/>
        <xdr:cNvSpPr txBox="1"/>
      </xdr:nvSpPr>
      <xdr:spPr>
        <a:xfrm>
          <a:off x="1267524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8" name="n_3aveValue【公民館】&#10;有形固定資産減価償却率"/>
        <xdr:cNvSpPr txBox="1"/>
      </xdr:nvSpPr>
      <xdr:spPr>
        <a:xfrm>
          <a:off x="119005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99" name="n_4aveValue【公民館】&#10;有形固定資産減価償却率"/>
        <xdr:cNvSpPr txBox="1"/>
      </xdr:nvSpPr>
      <xdr:spPr>
        <a:xfrm>
          <a:off x="11102984" y="1731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116222</xdr:rowOff>
    </xdr:from>
    <xdr:ext cx="405111" cy="259045"/>
    <xdr:sp macro="" textlink="">
      <xdr:nvSpPr>
        <xdr:cNvPr id="800" name="n_1mainValue【公民館】&#10;有形固定資産減価償却率"/>
        <xdr:cNvSpPr txBox="1"/>
      </xdr:nvSpPr>
      <xdr:spPr>
        <a:xfrm>
          <a:off x="134372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116222</xdr:rowOff>
    </xdr:from>
    <xdr:ext cx="405111" cy="259045"/>
    <xdr:sp macro="" textlink="">
      <xdr:nvSpPr>
        <xdr:cNvPr id="801" name="n_2mainValue【公民館】&#10;有形固定資産減価償却率"/>
        <xdr:cNvSpPr txBox="1"/>
      </xdr:nvSpPr>
      <xdr:spPr>
        <a:xfrm>
          <a:off x="126752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27" name="直線コネクタ 826"/>
        <xdr:cNvCxnSpPr/>
      </xdr:nvCxnSpPr>
      <xdr:spPr>
        <a:xfrm flipV="1">
          <a:off x="19509104" y="16920211"/>
          <a:ext cx="0" cy="137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8" name="【公民館】&#10;一人当たり面積最小値テキスト"/>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9" name="直線コネクタ 828"/>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0" name="【公民館】&#10;一人当たり面積最大値テキスト"/>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1" name="直線コネクタ 830"/>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832" name="【公民館】&#10;一人当たり面積平均値テキスト"/>
        <xdr:cNvSpPr txBox="1"/>
      </xdr:nvSpPr>
      <xdr:spPr>
        <a:xfrm>
          <a:off x="19547840" y="17780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33" name="フローチャート: 判断 832"/>
        <xdr:cNvSpPr/>
      </xdr:nvSpPr>
      <xdr:spPr>
        <a:xfrm>
          <a:off x="19458940" y="17929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34" name="フローチャート: 判断 833"/>
        <xdr:cNvSpPr/>
      </xdr:nvSpPr>
      <xdr:spPr>
        <a:xfrm>
          <a:off x="1873504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36830</xdr:rowOff>
    </xdr:from>
    <xdr:to>
      <xdr:col>107</xdr:col>
      <xdr:colOff>101600</xdr:colOff>
      <xdr:row>107</xdr:row>
      <xdr:rowOff>138430</xdr:rowOff>
    </xdr:to>
    <xdr:sp macro="" textlink="">
      <xdr:nvSpPr>
        <xdr:cNvPr id="835" name="フローチャート: 判断 834"/>
        <xdr:cNvSpPr/>
      </xdr:nvSpPr>
      <xdr:spPr>
        <a:xfrm>
          <a:off x="1793748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836" name="フローチャート: 判断 835"/>
        <xdr:cNvSpPr/>
      </xdr:nvSpPr>
      <xdr:spPr>
        <a:xfrm>
          <a:off x="17162780" y="179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837" name="フローチャート: 判断 836"/>
        <xdr:cNvSpPr/>
      </xdr:nvSpPr>
      <xdr:spPr>
        <a:xfrm>
          <a:off x="16388080" y="17951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61323</xdr:rowOff>
    </xdr:from>
    <xdr:to>
      <xdr:col>116</xdr:col>
      <xdr:colOff>114300</xdr:colOff>
      <xdr:row>107</xdr:row>
      <xdr:rowOff>162923</xdr:rowOff>
    </xdr:to>
    <xdr:sp macro="" textlink="">
      <xdr:nvSpPr>
        <xdr:cNvPr id="843" name="楕円 842"/>
        <xdr:cNvSpPr/>
      </xdr:nvSpPr>
      <xdr:spPr>
        <a:xfrm>
          <a:off x="1945894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39750</xdr:rowOff>
    </xdr:from>
    <xdr:ext cx="469744" cy="259045"/>
    <xdr:sp macro="" textlink="">
      <xdr:nvSpPr>
        <xdr:cNvPr id="844" name="【公民館】&#10;一人当たり面積該当値テキスト"/>
        <xdr:cNvSpPr txBox="1"/>
      </xdr:nvSpPr>
      <xdr:spPr>
        <a:xfrm>
          <a:off x="19547840" y="1797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66221</xdr:rowOff>
    </xdr:from>
    <xdr:to>
      <xdr:col>112</xdr:col>
      <xdr:colOff>38100</xdr:colOff>
      <xdr:row>107</xdr:row>
      <xdr:rowOff>167821</xdr:rowOff>
    </xdr:to>
    <xdr:sp macro="" textlink="">
      <xdr:nvSpPr>
        <xdr:cNvPr id="845" name="楕円 844"/>
        <xdr:cNvSpPr/>
      </xdr:nvSpPr>
      <xdr:spPr>
        <a:xfrm>
          <a:off x="18735040" y="180037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112123</xdr:rowOff>
    </xdr:from>
    <xdr:to>
      <xdr:col>116</xdr:col>
      <xdr:colOff>63500</xdr:colOff>
      <xdr:row>107</xdr:row>
      <xdr:rowOff>117021</xdr:rowOff>
    </xdr:to>
    <xdr:cxnSp macro="">
      <xdr:nvCxnSpPr>
        <xdr:cNvPr id="846" name="直線コネクタ 845"/>
        <xdr:cNvCxnSpPr/>
      </xdr:nvCxnSpPr>
      <xdr:spPr>
        <a:xfrm flipV="1">
          <a:off x="18778220" y="18049603"/>
          <a:ext cx="7315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72752</xdr:rowOff>
    </xdr:from>
    <xdr:to>
      <xdr:col>107</xdr:col>
      <xdr:colOff>101600</xdr:colOff>
      <xdr:row>108</xdr:row>
      <xdr:rowOff>2902</xdr:rowOff>
    </xdr:to>
    <xdr:sp macro="" textlink="">
      <xdr:nvSpPr>
        <xdr:cNvPr id="847" name="楕円 846"/>
        <xdr:cNvSpPr/>
      </xdr:nvSpPr>
      <xdr:spPr>
        <a:xfrm>
          <a:off x="17937480" y="18010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117021</xdr:rowOff>
    </xdr:from>
    <xdr:to>
      <xdr:col>111</xdr:col>
      <xdr:colOff>177800</xdr:colOff>
      <xdr:row>107</xdr:row>
      <xdr:rowOff>123552</xdr:rowOff>
    </xdr:to>
    <xdr:cxnSp macro="">
      <xdr:nvCxnSpPr>
        <xdr:cNvPr id="848" name="直線コネクタ 847"/>
        <xdr:cNvCxnSpPr/>
      </xdr:nvCxnSpPr>
      <xdr:spPr>
        <a:xfrm flipV="1">
          <a:off x="17988280" y="18054501"/>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849" name="n_1aveValue【公民館】&#10;一人当たり面積"/>
        <xdr:cNvSpPr txBox="1"/>
      </xdr:nvSpPr>
      <xdr:spPr>
        <a:xfrm>
          <a:off x="1856112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154957</xdr:rowOff>
    </xdr:from>
    <xdr:ext cx="469744" cy="259045"/>
    <xdr:sp macro="" textlink="">
      <xdr:nvSpPr>
        <xdr:cNvPr id="850" name="n_2aveValue【公民館】&#10;一人当たり面積"/>
        <xdr:cNvSpPr txBox="1"/>
      </xdr:nvSpPr>
      <xdr:spPr>
        <a:xfrm>
          <a:off x="1777626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851" name="n_3aveValue【公民館】&#10;一人当たり面積"/>
        <xdr:cNvSpPr txBox="1"/>
      </xdr:nvSpPr>
      <xdr:spPr>
        <a:xfrm>
          <a:off x="17001567" y="17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132097</xdr:rowOff>
    </xdr:from>
    <xdr:ext cx="469744" cy="259045"/>
    <xdr:sp macro="" textlink="">
      <xdr:nvSpPr>
        <xdr:cNvPr id="852" name="n_4aveValue【公民館】&#10;一人当たり面積"/>
        <xdr:cNvSpPr txBox="1"/>
      </xdr:nvSpPr>
      <xdr:spPr>
        <a:xfrm>
          <a:off x="1622686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158948</xdr:rowOff>
    </xdr:from>
    <xdr:ext cx="469744" cy="259045"/>
    <xdr:sp macro="" textlink="">
      <xdr:nvSpPr>
        <xdr:cNvPr id="853" name="n_1mainValue【公民館】&#10;一人当たり面積"/>
        <xdr:cNvSpPr txBox="1"/>
      </xdr:nvSpPr>
      <xdr:spPr>
        <a:xfrm>
          <a:off x="18561127"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165479</xdr:rowOff>
    </xdr:from>
    <xdr:ext cx="469744" cy="259045"/>
    <xdr:sp macro="" textlink="">
      <xdr:nvSpPr>
        <xdr:cNvPr id="854" name="n_2mainValue【公民館】&#10;一人当たり面積"/>
        <xdr:cNvSpPr txBox="1"/>
      </xdr:nvSpPr>
      <xdr:spPr>
        <a:xfrm>
          <a:off x="17776267" y="1810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道路の一人あたり延長は、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人口減少の影響により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対</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年度比</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472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21,548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となったが、類似団体内平均値と比較すると、</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7,088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ｍ下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回ってる状況。同じく橋りょう・トンネルの一人当たり有形固定資産額についても、対</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13,891</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660,730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円となり、類似団体内平均値と比較し</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268,877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上回っている状況である。広大な面積を抱えているという地域事情はあるものの、有形固定資産減価償却率も上昇して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道路・橋りょう等の適正な管理は必須である。また、漁港についても</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、一人当たり有形固定資産額は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1,660,772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円と非常に高く、</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小規模な漁港が点在しており維持費も増大していく見込みであることから、今後も施設の統廃合について検討していく。</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保育園・児童館・公民館</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の有形固定資産減価償却率は</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霜畑児童館の廃止により一部減少がみられるものの、いずれも</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類似団体内平均値を大幅に上回</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り老朽化が進んでいることから</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公共施設等総合管理計画</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に基づき適切な施設管理に努めていく。</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一方、学校施設については、有形固定資産減価償却率は類似団体平均を下回っているものの、一人当たり面積が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2,561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㎡と類似団体を</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㎡上回っていることから、今後学校の統廃合を進めるとともに、引き続き適正な管理に努めていく。</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32,645
32,329
623.50
24,203,243
22,923,459
1,045,530
11,609,246
21,298,842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xdr:cNvSpPr txBox="1"/>
      </xdr:nvSpPr>
      <xdr:spPr>
        <a:xfrm>
          <a:off x="4124960" y="5949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xdr:cNvSpPr/>
      </xdr:nvSpPr>
      <xdr:spPr>
        <a:xfrm>
          <a:off x="403606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xdr:cNvSpPr/>
      </xdr:nvSpPr>
      <xdr:spPr>
        <a:xfrm>
          <a:off x="3312160" y="6097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125730</xdr:rowOff>
    </xdr:from>
    <xdr:to>
      <xdr:col>15</xdr:col>
      <xdr:colOff>101600</xdr:colOff>
      <xdr:row>37</xdr:row>
      <xdr:rowOff>55880</xdr:rowOff>
    </xdr:to>
    <xdr:sp macro="" textlink="">
      <xdr:nvSpPr>
        <xdr:cNvPr id="64" name="フローチャート: 判断 63"/>
        <xdr:cNvSpPr/>
      </xdr:nvSpPr>
      <xdr:spPr>
        <a:xfrm>
          <a:off x="2514600" y="6160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120650</xdr:rowOff>
    </xdr:from>
    <xdr:to>
      <xdr:col>10</xdr:col>
      <xdr:colOff>165100</xdr:colOff>
      <xdr:row>37</xdr:row>
      <xdr:rowOff>50800</xdr:rowOff>
    </xdr:to>
    <xdr:sp macro="" textlink="">
      <xdr:nvSpPr>
        <xdr:cNvPr id="65" name="フローチャート: 判断 64"/>
        <xdr:cNvSpPr/>
      </xdr:nvSpPr>
      <xdr:spPr>
        <a:xfrm>
          <a:off x="173990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119380</xdr:rowOff>
    </xdr:from>
    <xdr:to>
      <xdr:col>6</xdr:col>
      <xdr:colOff>38100</xdr:colOff>
      <xdr:row>37</xdr:row>
      <xdr:rowOff>49530</xdr:rowOff>
    </xdr:to>
    <xdr:sp macro="" textlink="">
      <xdr:nvSpPr>
        <xdr:cNvPr id="66" name="フローチャート: 判断 65"/>
        <xdr:cNvSpPr/>
      </xdr:nvSpPr>
      <xdr:spPr>
        <a:xfrm>
          <a:off x="965200" y="6154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127000</xdr:rowOff>
    </xdr:from>
    <xdr:to>
      <xdr:col>24</xdr:col>
      <xdr:colOff>114300</xdr:colOff>
      <xdr:row>37</xdr:row>
      <xdr:rowOff>57150</xdr:rowOff>
    </xdr:to>
    <xdr:sp macro="" textlink="">
      <xdr:nvSpPr>
        <xdr:cNvPr id="72" name="楕円 71"/>
        <xdr:cNvSpPr/>
      </xdr:nvSpPr>
      <xdr:spPr>
        <a:xfrm>
          <a:off x="4036060" y="6162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3" name="【図書館】&#10;有形固定資産減価償却率該当値テキスト"/>
        <xdr:cNvSpPr txBox="1"/>
      </xdr:nvSpPr>
      <xdr:spPr>
        <a:xfrm>
          <a:off x="412496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74" name="楕円 73"/>
        <xdr:cNvSpPr/>
      </xdr:nvSpPr>
      <xdr:spPr>
        <a:xfrm>
          <a:off x="3312160" y="613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6350</xdr:rowOff>
    </xdr:to>
    <xdr:cxnSp macro="">
      <xdr:nvCxnSpPr>
        <xdr:cNvPr id="75" name="直線コネクタ 74"/>
        <xdr:cNvCxnSpPr/>
      </xdr:nvCxnSpPr>
      <xdr:spPr>
        <a:xfrm>
          <a:off x="3355340" y="6187440"/>
          <a:ext cx="7315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49530</xdr:rowOff>
    </xdr:from>
    <xdr:to>
      <xdr:col>15</xdr:col>
      <xdr:colOff>101600</xdr:colOff>
      <xdr:row>38</xdr:row>
      <xdr:rowOff>151130</xdr:rowOff>
    </xdr:to>
    <xdr:sp macro="" textlink="">
      <xdr:nvSpPr>
        <xdr:cNvPr id="76" name="楕円 75"/>
        <xdr:cNvSpPr/>
      </xdr:nvSpPr>
      <xdr:spPr>
        <a:xfrm>
          <a:off x="25146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38</xdr:row>
      <xdr:rowOff>100330</xdr:rowOff>
    </xdr:to>
    <xdr:cxnSp macro="">
      <xdr:nvCxnSpPr>
        <xdr:cNvPr id="77" name="直線コネクタ 76"/>
        <xdr:cNvCxnSpPr/>
      </xdr:nvCxnSpPr>
      <xdr:spPr>
        <a:xfrm flipV="1">
          <a:off x="2565400" y="6187440"/>
          <a:ext cx="789940" cy="2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78" name="n_1aveValue【図書館】&#10;有形固定資産減価償却率"/>
        <xdr:cNvSpPr txBox="1"/>
      </xdr:nvSpPr>
      <xdr:spPr>
        <a:xfrm>
          <a:off x="3170564"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72407</xdr:rowOff>
    </xdr:from>
    <xdr:ext cx="405111" cy="259045"/>
    <xdr:sp macro="" textlink="">
      <xdr:nvSpPr>
        <xdr:cNvPr id="79" name="n_2aveValue【図書館】&#10;有形固定資産減価償却率"/>
        <xdr:cNvSpPr txBox="1"/>
      </xdr:nvSpPr>
      <xdr:spPr>
        <a:xfrm>
          <a:off x="238570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67327</xdr:rowOff>
    </xdr:from>
    <xdr:ext cx="405111" cy="259045"/>
    <xdr:sp macro="" textlink="">
      <xdr:nvSpPr>
        <xdr:cNvPr id="80" name="n_3aveValue【図書館】&#10;有形固定資産減価償却率"/>
        <xdr:cNvSpPr txBox="1"/>
      </xdr:nvSpPr>
      <xdr:spPr>
        <a:xfrm>
          <a:off x="161100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66057</xdr:rowOff>
    </xdr:from>
    <xdr:ext cx="405111" cy="259045"/>
    <xdr:sp macro="" textlink="">
      <xdr:nvSpPr>
        <xdr:cNvPr id="81" name="n_4aveValue【図書館】&#10;有形固定資産減価償却率"/>
        <xdr:cNvSpPr txBox="1"/>
      </xdr:nvSpPr>
      <xdr:spPr>
        <a:xfrm>
          <a:off x="836304" y="593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22877</xdr:rowOff>
    </xdr:from>
    <xdr:ext cx="405111" cy="259045"/>
    <xdr:sp macro="" textlink="">
      <xdr:nvSpPr>
        <xdr:cNvPr id="82" name="n_1mainValue【図書館】&#10;有形固定資産減価償却率"/>
        <xdr:cNvSpPr txBox="1"/>
      </xdr:nvSpPr>
      <xdr:spPr>
        <a:xfrm>
          <a:off x="317056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142257</xdr:rowOff>
    </xdr:from>
    <xdr:ext cx="405111" cy="259045"/>
    <xdr:sp macro="" textlink="">
      <xdr:nvSpPr>
        <xdr:cNvPr id="83" name="n_2mainValue【図書館】&#10;有形固定資産減価償却率"/>
        <xdr:cNvSpPr txBox="1"/>
      </xdr:nvSpPr>
      <xdr:spPr>
        <a:xfrm>
          <a:off x="2385704" y="651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1" name="テキスト ボックス 100"/>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3" name="テキスト ボックス 102"/>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07" name="直線コネクタ 106"/>
        <xdr:cNvCxnSpPr/>
      </xdr:nvCxnSpPr>
      <xdr:spPr>
        <a:xfrm flipV="1">
          <a:off x="9219565" y="57340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08" name="【図書館】&#10;一人当たり面積最小値テキスト"/>
        <xdr:cNvSpPr txBox="1"/>
      </xdr:nvSpPr>
      <xdr:spPr>
        <a:xfrm>
          <a:off x="92583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09" name="直線コネクタ 108"/>
        <xdr:cNvCxnSpPr/>
      </xdr:nvCxnSpPr>
      <xdr:spPr>
        <a:xfrm>
          <a:off x="915416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0" name="【図書館】&#10;一人当たり面積最大値テキスト"/>
        <xdr:cNvSpPr txBox="1"/>
      </xdr:nvSpPr>
      <xdr:spPr>
        <a:xfrm>
          <a:off x="9258300" y="55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1" name="直線コネクタ 110"/>
        <xdr:cNvCxnSpPr/>
      </xdr:nvCxnSpPr>
      <xdr:spPr>
        <a:xfrm>
          <a:off x="915416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2" name="【図書館】&#10;一人当たり面積平均値テキスト"/>
        <xdr:cNvSpPr txBox="1"/>
      </xdr:nvSpPr>
      <xdr:spPr>
        <a:xfrm>
          <a:off x="92583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3" name="フローチャート: 判断 112"/>
        <xdr:cNvSpPr/>
      </xdr:nvSpPr>
      <xdr:spPr>
        <a:xfrm>
          <a:off x="9192260" y="676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14" name="フローチャート: 判断 113"/>
        <xdr:cNvSpPr/>
      </xdr:nvSpPr>
      <xdr:spPr>
        <a:xfrm>
          <a:off x="8445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97790</xdr:rowOff>
    </xdr:from>
    <xdr:to>
      <xdr:col>46</xdr:col>
      <xdr:colOff>38100</xdr:colOff>
      <xdr:row>41</xdr:row>
      <xdr:rowOff>27940</xdr:rowOff>
    </xdr:to>
    <xdr:sp macro="" textlink="">
      <xdr:nvSpPr>
        <xdr:cNvPr id="115" name="フローチャート: 判断 114"/>
        <xdr:cNvSpPr/>
      </xdr:nvSpPr>
      <xdr:spPr>
        <a:xfrm>
          <a:off x="7670800" y="6803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16" name="フローチャート: 判断 115"/>
        <xdr:cNvSpPr/>
      </xdr:nvSpPr>
      <xdr:spPr>
        <a:xfrm>
          <a:off x="68732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17" name="フローチャート: 判断 116"/>
        <xdr:cNvSpPr/>
      </xdr:nvSpPr>
      <xdr:spPr>
        <a:xfrm>
          <a:off x="6098540" y="6814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124460</xdr:rowOff>
    </xdr:from>
    <xdr:to>
      <xdr:col>55</xdr:col>
      <xdr:colOff>50800</xdr:colOff>
      <xdr:row>42</xdr:row>
      <xdr:rowOff>54610</xdr:rowOff>
    </xdr:to>
    <xdr:sp macro="" textlink="">
      <xdr:nvSpPr>
        <xdr:cNvPr id="123" name="楕円 122"/>
        <xdr:cNvSpPr/>
      </xdr:nvSpPr>
      <xdr:spPr>
        <a:xfrm>
          <a:off x="9192260" y="6997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39387</xdr:rowOff>
    </xdr:from>
    <xdr:ext cx="469744" cy="259045"/>
    <xdr:sp macro="" textlink="">
      <xdr:nvSpPr>
        <xdr:cNvPr id="124" name="【図書館】&#10;一人当たり面積該当値テキスト"/>
        <xdr:cNvSpPr txBox="1"/>
      </xdr:nvSpPr>
      <xdr:spPr>
        <a:xfrm>
          <a:off x="92583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124460</xdr:rowOff>
    </xdr:from>
    <xdr:to>
      <xdr:col>50</xdr:col>
      <xdr:colOff>165100</xdr:colOff>
      <xdr:row>42</xdr:row>
      <xdr:rowOff>54610</xdr:rowOff>
    </xdr:to>
    <xdr:sp macro="" textlink="">
      <xdr:nvSpPr>
        <xdr:cNvPr id="125" name="楕円 124"/>
        <xdr:cNvSpPr/>
      </xdr:nvSpPr>
      <xdr:spPr>
        <a:xfrm>
          <a:off x="8445500" y="699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3810</xdr:rowOff>
    </xdr:from>
    <xdr:to>
      <xdr:col>55</xdr:col>
      <xdr:colOff>0</xdr:colOff>
      <xdr:row>42</xdr:row>
      <xdr:rowOff>3810</xdr:rowOff>
    </xdr:to>
    <xdr:cxnSp macro="">
      <xdr:nvCxnSpPr>
        <xdr:cNvPr id="126" name="直線コネクタ 125"/>
        <xdr:cNvCxnSpPr/>
      </xdr:nvCxnSpPr>
      <xdr:spPr>
        <a:xfrm>
          <a:off x="8496300" y="70446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27" name="楕円 126"/>
        <xdr:cNvSpPr/>
      </xdr:nvSpPr>
      <xdr:spPr>
        <a:xfrm>
          <a:off x="7670800" y="6860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34290</xdr:rowOff>
    </xdr:from>
    <xdr:to>
      <xdr:col>50</xdr:col>
      <xdr:colOff>114300</xdr:colOff>
      <xdr:row>42</xdr:row>
      <xdr:rowOff>3810</xdr:rowOff>
    </xdr:to>
    <xdr:cxnSp macro="">
      <xdr:nvCxnSpPr>
        <xdr:cNvPr id="128" name="直線コネクタ 127"/>
        <xdr:cNvCxnSpPr/>
      </xdr:nvCxnSpPr>
      <xdr:spPr>
        <a:xfrm>
          <a:off x="7713980" y="6907530"/>
          <a:ext cx="78232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29" name="n_1aveValue【図書館】&#10;一人当たり面積"/>
        <xdr:cNvSpPr txBox="1"/>
      </xdr:nvSpPr>
      <xdr:spPr>
        <a:xfrm>
          <a:off x="827158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44467</xdr:rowOff>
    </xdr:from>
    <xdr:ext cx="469744" cy="259045"/>
    <xdr:sp macro="" textlink="">
      <xdr:nvSpPr>
        <xdr:cNvPr id="130" name="n_2aveValue【図書館】&#10;一人当たり面積"/>
        <xdr:cNvSpPr txBox="1"/>
      </xdr:nvSpPr>
      <xdr:spPr>
        <a:xfrm>
          <a:off x="750958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31" name="n_3aveValue【図書館】&#10;一人当たり面積"/>
        <xdr:cNvSpPr txBox="1"/>
      </xdr:nvSpPr>
      <xdr:spPr>
        <a:xfrm>
          <a:off x="67120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2" name="n_4aveValue【図書館】&#10;一人当たり面積"/>
        <xdr:cNvSpPr txBox="1"/>
      </xdr:nvSpPr>
      <xdr:spPr>
        <a:xfrm>
          <a:off x="5937327" y="65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45737</xdr:rowOff>
    </xdr:from>
    <xdr:ext cx="469744" cy="259045"/>
    <xdr:sp macro="" textlink="">
      <xdr:nvSpPr>
        <xdr:cNvPr id="133" name="n_1mainValue【図書館】&#10;一人当たり面積"/>
        <xdr:cNvSpPr txBox="1"/>
      </xdr:nvSpPr>
      <xdr:spPr>
        <a:xfrm>
          <a:off x="827158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76217</xdr:rowOff>
    </xdr:from>
    <xdr:ext cx="469744" cy="259045"/>
    <xdr:sp macro="" textlink="">
      <xdr:nvSpPr>
        <xdr:cNvPr id="134" name="n_2mainValue【図書館】&#10;一人当たり面積"/>
        <xdr:cNvSpPr txBox="1"/>
      </xdr:nvSpPr>
      <xdr:spPr>
        <a:xfrm>
          <a:off x="750958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59" name="直線コネクタ 158"/>
        <xdr:cNvCxnSpPr/>
      </xdr:nvCxnSpPr>
      <xdr:spPr>
        <a:xfrm flipV="1">
          <a:off x="4086225"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62" name="【体育館・プール】&#10;有形固定資産減価償却率最大値テキスト"/>
        <xdr:cNvSpPr txBox="1"/>
      </xdr:nvSpPr>
      <xdr:spPr>
        <a:xfrm>
          <a:off x="412496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63" name="直線コネクタ 162"/>
        <xdr:cNvCxnSpPr/>
      </xdr:nvCxnSpPr>
      <xdr:spPr>
        <a:xfrm>
          <a:off x="402082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64" name="【体育館・プール】&#10;有形固定資産減価償却率平均値テキスト"/>
        <xdr:cNvSpPr txBox="1"/>
      </xdr:nvSpPr>
      <xdr:spPr>
        <a:xfrm>
          <a:off x="412496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65" name="フローチャート: 判断 164"/>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66" name="フローチャート: 判断 165"/>
        <xdr:cNvSpPr/>
      </xdr:nvSpPr>
      <xdr:spPr>
        <a:xfrm>
          <a:off x="331216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67" name="フローチャート: 判断 166"/>
        <xdr:cNvSpPr/>
      </xdr:nvSpPr>
      <xdr:spPr>
        <a:xfrm>
          <a:off x="25146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68" name="フローチャート: 判断 167"/>
        <xdr:cNvSpPr/>
      </xdr:nvSpPr>
      <xdr:spPr>
        <a:xfrm>
          <a:off x="173990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69" name="フローチャート: 判断 168"/>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34925</xdr:rowOff>
    </xdr:from>
    <xdr:to>
      <xdr:col>24</xdr:col>
      <xdr:colOff>114300</xdr:colOff>
      <xdr:row>59</xdr:row>
      <xdr:rowOff>136525</xdr:rowOff>
    </xdr:to>
    <xdr:sp macro="" textlink="">
      <xdr:nvSpPr>
        <xdr:cNvPr id="175" name="楕円 174"/>
        <xdr:cNvSpPr/>
      </xdr:nvSpPr>
      <xdr:spPr>
        <a:xfrm>
          <a:off x="403606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57802</xdr:rowOff>
    </xdr:from>
    <xdr:ext cx="405111" cy="259045"/>
    <xdr:sp macro="" textlink="">
      <xdr:nvSpPr>
        <xdr:cNvPr id="176" name="【体育館・プール】&#10;有形固定資産減価償却率該当値テキスト"/>
        <xdr:cNvSpPr txBox="1"/>
      </xdr:nvSpPr>
      <xdr:spPr>
        <a:xfrm>
          <a:off x="4124960"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xdr:rowOff>
    </xdr:from>
    <xdr:to>
      <xdr:col>20</xdr:col>
      <xdr:colOff>38100</xdr:colOff>
      <xdr:row>59</xdr:row>
      <xdr:rowOff>106045</xdr:rowOff>
    </xdr:to>
    <xdr:sp macro="" textlink="">
      <xdr:nvSpPr>
        <xdr:cNvPr id="177" name="楕円 176"/>
        <xdr:cNvSpPr/>
      </xdr:nvSpPr>
      <xdr:spPr>
        <a:xfrm>
          <a:off x="3312160" y="9895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55245</xdr:rowOff>
    </xdr:from>
    <xdr:to>
      <xdr:col>24</xdr:col>
      <xdr:colOff>63500</xdr:colOff>
      <xdr:row>59</xdr:row>
      <xdr:rowOff>85725</xdr:rowOff>
    </xdr:to>
    <xdr:cxnSp macro="">
      <xdr:nvCxnSpPr>
        <xdr:cNvPr id="178" name="直線コネクタ 177"/>
        <xdr:cNvCxnSpPr/>
      </xdr:nvCxnSpPr>
      <xdr:spPr>
        <a:xfrm>
          <a:off x="3355340" y="994600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145415</xdr:rowOff>
    </xdr:from>
    <xdr:to>
      <xdr:col>15</xdr:col>
      <xdr:colOff>101600</xdr:colOff>
      <xdr:row>59</xdr:row>
      <xdr:rowOff>75565</xdr:rowOff>
    </xdr:to>
    <xdr:sp macro="" textlink="">
      <xdr:nvSpPr>
        <xdr:cNvPr id="179" name="楕円 178"/>
        <xdr:cNvSpPr/>
      </xdr:nvSpPr>
      <xdr:spPr>
        <a:xfrm>
          <a:off x="2514600" y="986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24765</xdr:rowOff>
    </xdr:from>
    <xdr:to>
      <xdr:col>19</xdr:col>
      <xdr:colOff>177800</xdr:colOff>
      <xdr:row>59</xdr:row>
      <xdr:rowOff>55245</xdr:rowOff>
    </xdr:to>
    <xdr:cxnSp macro="">
      <xdr:nvCxnSpPr>
        <xdr:cNvPr id="180" name="直線コネクタ 179"/>
        <xdr:cNvCxnSpPr/>
      </xdr:nvCxnSpPr>
      <xdr:spPr>
        <a:xfrm>
          <a:off x="2565400" y="991552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81" name="n_1aveValue【体育館・プール】&#10;有形固定資産減価償却率"/>
        <xdr:cNvSpPr txBox="1"/>
      </xdr:nvSpPr>
      <xdr:spPr>
        <a:xfrm>
          <a:off x="317056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182" name="n_2aveValue【体育館・プール】&#10;有形固定資産減価償却率"/>
        <xdr:cNvSpPr txBox="1"/>
      </xdr:nvSpPr>
      <xdr:spPr>
        <a:xfrm>
          <a:off x="238570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183" name="n_3aveValue【体育館・プール】&#10;有形固定資産減価償却率"/>
        <xdr:cNvSpPr txBox="1"/>
      </xdr:nvSpPr>
      <xdr:spPr>
        <a:xfrm>
          <a:off x="161100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184" name="n_4aveValue【体育館・プール】&#10;有形固定資産減価償却率"/>
        <xdr:cNvSpPr txBox="1"/>
      </xdr:nvSpPr>
      <xdr:spPr>
        <a:xfrm>
          <a:off x="8363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122572</xdr:rowOff>
    </xdr:from>
    <xdr:ext cx="405111" cy="259045"/>
    <xdr:sp macro="" textlink="">
      <xdr:nvSpPr>
        <xdr:cNvPr id="185" name="n_1mainValue【体育館・プール】&#10;有形固定資産減価償却率"/>
        <xdr:cNvSpPr txBox="1"/>
      </xdr:nvSpPr>
      <xdr:spPr>
        <a:xfrm>
          <a:off x="317056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86" name="n_2mainValue【体育館・プール】&#10;有形固定資産減価償却率"/>
        <xdr:cNvSpPr txBox="1"/>
      </xdr:nvSpPr>
      <xdr:spPr>
        <a:xfrm>
          <a:off x="238570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10" name="直線コネクタ 209"/>
        <xdr:cNvCxnSpPr/>
      </xdr:nvCxnSpPr>
      <xdr:spPr>
        <a:xfrm flipV="1">
          <a:off x="9219565" y="9505569"/>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11" name="【体育館・プール】&#10;一人当たり面積最小値テキスト"/>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12" name="直線コネクタ 211"/>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13" name="【体育館・プール】&#10;一人当たり面積最大値テキスト"/>
        <xdr:cNvSpPr txBox="1"/>
      </xdr:nvSpPr>
      <xdr:spPr>
        <a:xfrm>
          <a:off x="9258300" y="928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14" name="直線コネクタ 213"/>
        <xdr:cNvCxnSpPr/>
      </xdr:nvCxnSpPr>
      <xdr:spPr>
        <a:xfrm>
          <a:off x="9154160" y="9505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15" name="【体育館・プール】&#10;一人当たり面積平均値テキスト"/>
        <xdr:cNvSpPr txBox="1"/>
      </xdr:nvSpPr>
      <xdr:spPr>
        <a:xfrm>
          <a:off x="9258300" y="1057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16" name="フローチャート: 判断 215"/>
        <xdr:cNvSpPr/>
      </xdr:nvSpPr>
      <xdr:spPr>
        <a:xfrm>
          <a:off x="9192260" y="10599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17" name="フローチャート: 判断 216"/>
        <xdr:cNvSpPr/>
      </xdr:nvSpPr>
      <xdr:spPr>
        <a:xfrm>
          <a:off x="8445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82169</xdr:rowOff>
    </xdr:from>
    <xdr:to>
      <xdr:col>46</xdr:col>
      <xdr:colOff>38100</xdr:colOff>
      <xdr:row>64</xdr:row>
      <xdr:rowOff>12319</xdr:rowOff>
    </xdr:to>
    <xdr:sp macro="" textlink="">
      <xdr:nvSpPr>
        <xdr:cNvPr id="218" name="フローチャート: 判断 217"/>
        <xdr:cNvSpPr/>
      </xdr:nvSpPr>
      <xdr:spPr>
        <a:xfrm>
          <a:off x="7670800" y="106434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86741</xdr:rowOff>
    </xdr:from>
    <xdr:to>
      <xdr:col>41</xdr:col>
      <xdr:colOff>101600</xdr:colOff>
      <xdr:row>64</xdr:row>
      <xdr:rowOff>16891</xdr:rowOff>
    </xdr:to>
    <xdr:sp macro="" textlink="">
      <xdr:nvSpPr>
        <xdr:cNvPr id="219" name="フローチャート: 判断 218"/>
        <xdr:cNvSpPr/>
      </xdr:nvSpPr>
      <xdr:spPr>
        <a:xfrm>
          <a:off x="6873240" y="106480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89789</xdr:rowOff>
    </xdr:from>
    <xdr:to>
      <xdr:col>36</xdr:col>
      <xdr:colOff>165100</xdr:colOff>
      <xdr:row>64</xdr:row>
      <xdr:rowOff>19939</xdr:rowOff>
    </xdr:to>
    <xdr:sp macro="" textlink="">
      <xdr:nvSpPr>
        <xdr:cNvPr id="220" name="フローチャート: 判断 219"/>
        <xdr:cNvSpPr/>
      </xdr:nvSpPr>
      <xdr:spPr>
        <a:xfrm>
          <a:off x="6098540" y="106511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10541</xdr:rowOff>
    </xdr:from>
    <xdr:to>
      <xdr:col>55</xdr:col>
      <xdr:colOff>50800</xdr:colOff>
      <xdr:row>63</xdr:row>
      <xdr:rowOff>112141</xdr:rowOff>
    </xdr:to>
    <xdr:sp macro="" textlink="">
      <xdr:nvSpPr>
        <xdr:cNvPr id="226" name="楕円 225"/>
        <xdr:cNvSpPr/>
      </xdr:nvSpPr>
      <xdr:spPr>
        <a:xfrm>
          <a:off x="9192260" y="105718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33418</xdr:rowOff>
    </xdr:from>
    <xdr:ext cx="469744" cy="259045"/>
    <xdr:sp macro="" textlink="">
      <xdr:nvSpPr>
        <xdr:cNvPr id="227" name="【体育館・プール】&#10;一人当たり面積該当値テキスト"/>
        <xdr:cNvSpPr txBox="1"/>
      </xdr:nvSpPr>
      <xdr:spPr>
        <a:xfrm>
          <a:off x="9258300" y="1042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14351</xdr:rowOff>
    </xdr:from>
    <xdr:to>
      <xdr:col>50</xdr:col>
      <xdr:colOff>165100</xdr:colOff>
      <xdr:row>63</xdr:row>
      <xdr:rowOff>115951</xdr:rowOff>
    </xdr:to>
    <xdr:sp macro="" textlink="">
      <xdr:nvSpPr>
        <xdr:cNvPr id="228" name="楕円 227"/>
        <xdr:cNvSpPr/>
      </xdr:nvSpPr>
      <xdr:spPr>
        <a:xfrm>
          <a:off x="8445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61341</xdr:rowOff>
    </xdr:from>
    <xdr:to>
      <xdr:col>55</xdr:col>
      <xdr:colOff>0</xdr:colOff>
      <xdr:row>63</xdr:row>
      <xdr:rowOff>65151</xdr:rowOff>
    </xdr:to>
    <xdr:cxnSp macro="">
      <xdr:nvCxnSpPr>
        <xdr:cNvPr id="229" name="直線コネクタ 228"/>
        <xdr:cNvCxnSpPr/>
      </xdr:nvCxnSpPr>
      <xdr:spPr>
        <a:xfrm flipV="1">
          <a:off x="8496300" y="10622661"/>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18542</xdr:rowOff>
    </xdr:from>
    <xdr:to>
      <xdr:col>46</xdr:col>
      <xdr:colOff>38100</xdr:colOff>
      <xdr:row>63</xdr:row>
      <xdr:rowOff>120142</xdr:rowOff>
    </xdr:to>
    <xdr:sp macro="" textlink="">
      <xdr:nvSpPr>
        <xdr:cNvPr id="230" name="楕円 229"/>
        <xdr:cNvSpPr/>
      </xdr:nvSpPr>
      <xdr:spPr>
        <a:xfrm>
          <a:off x="7670800" y="10579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65151</xdr:rowOff>
    </xdr:from>
    <xdr:to>
      <xdr:col>50</xdr:col>
      <xdr:colOff>114300</xdr:colOff>
      <xdr:row>63</xdr:row>
      <xdr:rowOff>69342</xdr:rowOff>
    </xdr:to>
    <xdr:cxnSp macro="">
      <xdr:nvCxnSpPr>
        <xdr:cNvPr id="231" name="直線コネクタ 230"/>
        <xdr:cNvCxnSpPr/>
      </xdr:nvCxnSpPr>
      <xdr:spPr>
        <a:xfrm flipV="1">
          <a:off x="7713980" y="10626471"/>
          <a:ext cx="78232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32" name="n_1aveValue【体育館・プール】&#10;一人当たり面積"/>
        <xdr:cNvSpPr txBox="1"/>
      </xdr:nvSpPr>
      <xdr:spPr>
        <a:xfrm>
          <a:off x="8271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3446</xdr:rowOff>
    </xdr:from>
    <xdr:ext cx="469744" cy="259045"/>
    <xdr:sp macro="" textlink="">
      <xdr:nvSpPr>
        <xdr:cNvPr id="233" name="n_2aveValue【体育館・プール】&#10;一人当たり面積"/>
        <xdr:cNvSpPr txBox="1"/>
      </xdr:nvSpPr>
      <xdr:spPr>
        <a:xfrm>
          <a:off x="7509587" y="1073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33418</xdr:rowOff>
    </xdr:from>
    <xdr:ext cx="469744" cy="259045"/>
    <xdr:sp macro="" textlink="">
      <xdr:nvSpPr>
        <xdr:cNvPr id="234" name="n_3aveValue【体育館・プール】&#10;一人当たり面積"/>
        <xdr:cNvSpPr txBox="1"/>
      </xdr:nvSpPr>
      <xdr:spPr>
        <a:xfrm>
          <a:off x="6712027" y="1042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36466</xdr:rowOff>
    </xdr:from>
    <xdr:ext cx="469744" cy="259045"/>
    <xdr:sp macro="" textlink="">
      <xdr:nvSpPr>
        <xdr:cNvPr id="235" name="n_4aveValue【体育館・プール】&#10;一人当たり面積"/>
        <xdr:cNvSpPr txBox="1"/>
      </xdr:nvSpPr>
      <xdr:spPr>
        <a:xfrm>
          <a:off x="5937327" y="1043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132478</xdr:rowOff>
    </xdr:from>
    <xdr:ext cx="469744" cy="259045"/>
    <xdr:sp macro="" textlink="">
      <xdr:nvSpPr>
        <xdr:cNvPr id="236" name="n_1mainValue【体育館・プール】&#10;一人当たり面積"/>
        <xdr:cNvSpPr txBox="1"/>
      </xdr:nvSpPr>
      <xdr:spPr>
        <a:xfrm>
          <a:off x="8271587" y="1035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136669</xdr:rowOff>
    </xdr:from>
    <xdr:ext cx="469744" cy="259045"/>
    <xdr:sp macro="" textlink="">
      <xdr:nvSpPr>
        <xdr:cNvPr id="237" name="n_2mainValue【体育館・プール】&#10;一人当たり面積"/>
        <xdr:cNvSpPr txBox="1"/>
      </xdr:nvSpPr>
      <xdr:spPr>
        <a:xfrm>
          <a:off x="7509587" y="1036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63" name="直線コネクタ 262"/>
        <xdr:cNvCxnSpPr/>
      </xdr:nvCxnSpPr>
      <xdr:spPr>
        <a:xfrm flipV="1">
          <a:off x="4086225" y="13194031"/>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4" name="【福祉施設】&#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5" name="直線コネクタ 264"/>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66" name="【福祉施設】&#10;有形固定資産減価償却率最大値テキスト"/>
        <xdr:cNvSpPr txBox="1"/>
      </xdr:nvSpPr>
      <xdr:spPr>
        <a:xfrm>
          <a:off x="4124960" y="1297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67" name="直線コネクタ 266"/>
        <xdr:cNvCxnSpPr/>
      </xdr:nvCxnSpPr>
      <xdr:spPr>
        <a:xfrm>
          <a:off x="402082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68" name="【福祉施設】&#10;有形固定資産減価償却率平均値テキスト"/>
        <xdr:cNvSpPr txBox="1"/>
      </xdr:nvSpPr>
      <xdr:spPr>
        <a:xfrm>
          <a:off x="4124960" y="138493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69" name="フローチャート: 判断 268"/>
        <xdr:cNvSpPr/>
      </xdr:nvSpPr>
      <xdr:spPr>
        <a:xfrm>
          <a:off x="403606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70" name="フローチャート: 判断 269"/>
        <xdr:cNvSpPr/>
      </xdr:nvSpPr>
      <xdr:spPr>
        <a:xfrm>
          <a:off x="3312160" y="138497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103232</xdr:rowOff>
    </xdr:from>
    <xdr:to>
      <xdr:col>15</xdr:col>
      <xdr:colOff>101600</xdr:colOff>
      <xdr:row>83</xdr:row>
      <xdr:rowOff>33382</xdr:rowOff>
    </xdr:to>
    <xdr:sp macro="" textlink="">
      <xdr:nvSpPr>
        <xdr:cNvPr id="271" name="フローチャート: 判断 270"/>
        <xdr:cNvSpPr/>
      </xdr:nvSpPr>
      <xdr:spPr>
        <a:xfrm>
          <a:off x="2514600" y="138497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72" name="フローチャート: 判断 271"/>
        <xdr:cNvSpPr/>
      </xdr:nvSpPr>
      <xdr:spPr>
        <a:xfrm>
          <a:off x="1739900" y="13843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83638</xdr:rowOff>
    </xdr:from>
    <xdr:to>
      <xdr:col>6</xdr:col>
      <xdr:colOff>38100</xdr:colOff>
      <xdr:row>83</xdr:row>
      <xdr:rowOff>13788</xdr:rowOff>
    </xdr:to>
    <xdr:sp macro="" textlink="">
      <xdr:nvSpPr>
        <xdr:cNvPr id="273" name="フローチャート: 判断 272"/>
        <xdr:cNvSpPr/>
      </xdr:nvSpPr>
      <xdr:spPr>
        <a:xfrm>
          <a:off x="965200" y="13830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24856</xdr:rowOff>
    </xdr:from>
    <xdr:to>
      <xdr:col>24</xdr:col>
      <xdr:colOff>114300</xdr:colOff>
      <xdr:row>81</xdr:row>
      <xdr:rowOff>126456</xdr:rowOff>
    </xdr:to>
    <xdr:sp macro="" textlink="">
      <xdr:nvSpPr>
        <xdr:cNvPr id="279" name="楕円 278"/>
        <xdr:cNvSpPr/>
      </xdr:nvSpPr>
      <xdr:spPr>
        <a:xfrm>
          <a:off x="4036060" y="136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47733</xdr:rowOff>
    </xdr:from>
    <xdr:ext cx="405111" cy="259045"/>
    <xdr:sp macro="" textlink="">
      <xdr:nvSpPr>
        <xdr:cNvPr id="280" name="【福祉施設】&#10;有形固定資産減価償却率該当値テキスト"/>
        <xdr:cNvSpPr txBox="1"/>
      </xdr:nvSpPr>
      <xdr:spPr>
        <a:xfrm>
          <a:off x="4124960"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5262</xdr:rowOff>
    </xdr:from>
    <xdr:to>
      <xdr:col>20</xdr:col>
      <xdr:colOff>38100</xdr:colOff>
      <xdr:row>81</xdr:row>
      <xdr:rowOff>106862</xdr:rowOff>
    </xdr:to>
    <xdr:sp macro="" textlink="">
      <xdr:nvSpPr>
        <xdr:cNvPr id="281" name="楕円 280"/>
        <xdr:cNvSpPr/>
      </xdr:nvSpPr>
      <xdr:spPr>
        <a:xfrm>
          <a:off x="3312160" y="13584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56062</xdr:rowOff>
    </xdr:from>
    <xdr:to>
      <xdr:col>24</xdr:col>
      <xdr:colOff>63500</xdr:colOff>
      <xdr:row>81</xdr:row>
      <xdr:rowOff>75656</xdr:rowOff>
    </xdr:to>
    <xdr:cxnSp macro="">
      <xdr:nvCxnSpPr>
        <xdr:cNvPr id="282" name="直線コネクタ 281"/>
        <xdr:cNvCxnSpPr/>
      </xdr:nvCxnSpPr>
      <xdr:spPr>
        <a:xfrm>
          <a:off x="3355340" y="13634902"/>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152219</xdr:rowOff>
    </xdr:from>
    <xdr:to>
      <xdr:col>15</xdr:col>
      <xdr:colOff>101600</xdr:colOff>
      <xdr:row>81</xdr:row>
      <xdr:rowOff>82369</xdr:rowOff>
    </xdr:to>
    <xdr:sp macro="" textlink="">
      <xdr:nvSpPr>
        <xdr:cNvPr id="283" name="楕円 282"/>
        <xdr:cNvSpPr/>
      </xdr:nvSpPr>
      <xdr:spPr>
        <a:xfrm>
          <a:off x="2514600" y="13563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31569</xdr:rowOff>
    </xdr:from>
    <xdr:to>
      <xdr:col>19</xdr:col>
      <xdr:colOff>177800</xdr:colOff>
      <xdr:row>81</xdr:row>
      <xdr:rowOff>56062</xdr:rowOff>
    </xdr:to>
    <xdr:cxnSp macro="">
      <xdr:nvCxnSpPr>
        <xdr:cNvPr id="284" name="直線コネクタ 283"/>
        <xdr:cNvCxnSpPr/>
      </xdr:nvCxnSpPr>
      <xdr:spPr>
        <a:xfrm>
          <a:off x="2565400" y="13610409"/>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24509</xdr:rowOff>
    </xdr:from>
    <xdr:ext cx="405111" cy="259045"/>
    <xdr:sp macro="" textlink="">
      <xdr:nvSpPr>
        <xdr:cNvPr id="285" name="n_1aveValue【福祉施設】&#10;有形固定資産減価償却率"/>
        <xdr:cNvSpPr txBox="1"/>
      </xdr:nvSpPr>
      <xdr:spPr>
        <a:xfrm>
          <a:off x="3170564" y="1393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24509</xdr:rowOff>
    </xdr:from>
    <xdr:ext cx="405111" cy="259045"/>
    <xdr:sp macro="" textlink="">
      <xdr:nvSpPr>
        <xdr:cNvPr id="286" name="n_2aveValue【福祉施設】&#10;有形固定資産減価償却率"/>
        <xdr:cNvSpPr txBox="1"/>
      </xdr:nvSpPr>
      <xdr:spPr>
        <a:xfrm>
          <a:off x="2385704" y="1393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287" name="n_3aveValue【福祉施設】&#10;有形固定資産減価償却率"/>
        <xdr:cNvSpPr txBox="1"/>
      </xdr:nvSpPr>
      <xdr:spPr>
        <a:xfrm>
          <a:off x="1611004" y="1362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30315</xdr:rowOff>
    </xdr:from>
    <xdr:ext cx="405111" cy="259045"/>
    <xdr:sp macro="" textlink="">
      <xdr:nvSpPr>
        <xdr:cNvPr id="288" name="n_4aveValue【福祉施設】&#10;有形固定資産減価償却率"/>
        <xdr:cNvSpPr txBox="1"/>
      </xdr:nvSpPr>
      <xdr:spPr>
        <a:xfrm>
          <a:off x="836304" y="1360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123389</xdr:rowOff>
    </xdr:from>
    <xdr:ext cx="405111" cy="259045"/>
    <xdr:sp macro="" textlink="">
      <xdr:nvSpPr>
        <xdr:cNvPr id="289" name="n_1mainValue【福祉施設】&#10;有形固定資産減価償却率"/>
        <xdr:cNvSpPr txBox="1"/>
      </xdr:nvSpPr>
      <xdr:spPr>
        <a:xfrm>
          <a:off x="3170564" y="1336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98896</xdr:rowOff>
    </xdr:from>
    <xdr:ext cx="405111" cy="259045"/>
    <xdr:sp macro="" textlink="">
      <xdr:nvSpPr>
        <xdr:cNvPr id="290" name="n_2mainValue【福祉施設】&#10;有形固定資産減価償却率"/>
        <xdr:cNvSpPr txBox="1"/>
      </xdr:nvSpPr>
      <xdr:spPr>
        <a:xfrm>
          <a:off x="2385704" y="1334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1" name="直線コネクタ 300"/>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2" name="テキスト ボックス 301"/>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3" name="直線コネクタ 302"/>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4" name="テキスト ボックス 303"/>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5" name="直線コネクタ 304"/>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6" name="テキスト ボックス 305"/>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7" name="直線コネクタ 306"/>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8" name="テキスト ボックス 307"/>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12" name="直線コネクタ 311"/>
        <xdr:cNvCxnSpPr/>
      </xdr:nvCxnSpPr>
      <xdr:spPr>
        <a:xfrm flipV="1">
          <a:off x="9219565" y="1305610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13" name="【福祉施設】&#10;一人当たり面積最小値テキスト"/>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14" name="直線コネクタ 313"/>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15" name="【福祉施設】&#10;一人当たり面積最大値テキスト"/>
        <xdr:cNvSpPr txBox="1"/>
      </xdr:nvSpPr>
      <xdr:spPr>
        <a:xfrm>
          <a:off x="9258300" y="128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16" name="直線コネクタ 315"/>
        <xdr:cNvCxnSpPr/>
      </xdr:nvCxnSpPr>
      <xdr:spPr>
        <a:xfrm>
          <a:off x="9154160" y="13056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17" name="【福祉施設】&#10;一人当たり面積平均値テキスト"/>
        <xdr:cNvSpPr txBox="1"/>
      </xdr:nvSpPr>
      <xdr:spPr>
        <a:xfrm>
          <a:off x="925830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18" name="フローチャート: 判断 317"/>
        <xdr:cNvSpPr/>
      </xdr:nvSpPr>
      <xdr:spPr>
        <a:xfrm>
          <a:off x="919226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19" name="フローチャート: 判断 318"/>
        <xdr:cNvSpPr/>
      </xdr:nvSpPr>
      <xdr:spPr>
        <a:xfrm>
          <a:off x="8445500" y="14079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147320</xdr:rowOff>
    </xdr:from>
    <xdr:to>
      <xdr:col>46</xdr:col>
      <xdr:colOff>38100</xdr:colOff>
      <xdr:row>84</xdr:row>
      <xdr:rowOff>77470</xdr:rowOff>
    </xdr:to>
    <xdr:sp macro="" textlink="">
      <xdr:nvSpPr>
        <xdr:cNvPr id="320" name="フローチャート: 判断 319"/>
        <xdr:cNvSpPr/>
      </xdr:nvSpPr>
      <xdr:spPr>
        <a:xfrm>
          <a:off x="7670800" y="1406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154178</xdr:rowOff>
    </xdr:from>
    <xdr:to>
      <xdr:col>41</xdr:col>
      <xdr:colOff>101600</xdr:colOff>
      <xdr:row>84</xdr:row>
      <xdr:rowOff>84328</xdr:rowOff>
    </xdr:to>
    <xdr:sp macro="" textlink="">
      <xdr:nvSpPr>
        <xdr:cNvPr id="321" name="フローチャート: 判断 320"/>
        <xdr:cNvSpPr/>
      </xdr:nvSpPr>
      <xdr:spPr>
        <a:xfrm>
          <a:off x="6873240" y="14068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30735</xdr:rowOff>
    </xdr:from>
    <xdr:to>
      <xdr:col>36</xdr:col>
      <xdr:colOff>165100</xdr:colOff>
      <xdr:row>84</xdr:row>
      <xdr:rowOff>132335</xdr:rowOff>
    </xdr:to>
    <xdr:sp macro="" textlink="">
      <xdr:nvSpPr>
        <xdr:cNvPr id="322" name="フローチャート: 判断 321"/>
        <xdr:cNvSpPr/>
      </xdr:nvSpPr>
      <xdr:spPr>
        <a:xfrm>
          <a:off x="6098540" y="1411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90170</xdr:rowOff>
    </xdr:from>
    <xdr:to>
      <xdr:col>55</xdr:col>
      <xdr:colOff>50800</xdr:colOff>
      <xdr:row>83</xdr:row>
      <xdr:rowOff>20320</xdr:rowOff>
    </xdr:to>
    <xdr:sp macro="" textlink="">
      <xdr:nvSpPr>
        <xdr:cNvPr id="328" name="楕円 327"/>
        <xdr:cNvSpPr/>
      </xdr:nvSpPr>
      <xdr:spPr>
        <a:xfrm>
          <a:off x="9192260" y="13836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113047</xdr:rowOff>
    </xdr:from>
    <xdr:ext cx="469744" cy="259045"/>
    <xdr:sp macro="" textlink="">
      <xdr:nvSpPr>
        <xdr:cNvPr id="329" name="【福祉施設】&#10;一人当たり面積該当値テキスト"/>
        <xdr:cNvSpPr txBox="1"/>
      </xdr:nvSpPr>
      <xdr:spPr>
        <a:xfrm>
          <a:off x="9258300" y="1369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30" name="楕円 329"/>
        <xdr:cNvSpPr/>
      </xdr:nvSpPr>
      <xdr:spPr>
        <a:xfrm>
          <a:off x="844550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140970</xdr:rowOff>
    </xdr:from>
    <xdr:to>
      <xdr:col>55</xdr:col>
      <xdr:colOff>0</xdr:colOff>
      <xdr:row>82</xdr:row>
      <xdr:rowOff>152400</xdr:rowOff>
    </xdr:to>
    <xdr:cxnSp macro="">
      <xdr:nvCxnSpPr>
        <xdr:cNvPr id="331" name="直線コネクタ 330"/>
        <xdr:cNvCxnSpPr/>
      </xdr:nvCxnSpPr>
      <xdr:spPr>
        <a:xfrm flipV="1">
          <a:off x="8496300" y="1388745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32" name="楕円 331"/>
        <xdr:cNvSpPr/>
      </xdr:nvSpPr>
      <xdr:spPr>
        <a:xfrm>
          <a:off x="7670800" y="13859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152400</xdr:rowOff>
    </xdr:from>
    <xdr:to>
      <xdr:col>50</xdr:col>
      <xdr:colOff>114300</xdr:colOff>
      <xdr:row>82</xdr:row>
      <xdr:rowOff>163830</xdr:rowOff>
    </xdr:to>
    <xdr:cxnSp macro="">
      <xdr:nvCxnSpPr>
        <xdr:cNvPr id="333" name="直線コネクタ 332"/>
        <xdr:cNvCxnSpPr/>
      </xdr:nvCxnSpPr>
      <xdr:spPr>
        <a:xfrm flipV="1">
          <a:off x="7713980" y="1389888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34" name="n_1aveValue【福祉施設】&#10;一人当たり面積"/>
        <xdr:cNvSpPr txBox="1"/>
      </xdr:nvSpPr>
      <xdr:spPr>
        <a:xfrm>
          <a:off x="8271587" y="1416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68597</xdr:rowOff>
    </xdr:from>
    <xdr:ext cx="469744" cy="259045"/>
    <xdr:sp macro="" textlink="">
      <xdr:nvSpPr>
        <xdr:cNvPr id="335" name="n_2aveValue【福祉施設】&#10;一人当たり面積"/>
        <xdr:cNvSpPr txBox="1"/>
      </xdr:nvSpPr>
      <xdr:spPr>
        <a:xfrm>
          <a:off x="750958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100855</xdr:rowOff>
    </xdr:from>
    <xdr:ext cx="469744" cy="259045"/>
    <xdr:sp macro="" textlink="">
      <xdr:nvSpPr>
        <xdr:cNvPr id="336" name="n_3aveValue【福祉施設】&#10;一人当たり面積"/>
        <xdr:cNvSpPr txBox="1"/>
      </xdr:nvSpPr>
      <xdr:spPr>
        <a:xfrm>
          <a:off x="6712027" y="138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148862</xdr:rowOff>
    </xdr:from>
    <xdr:ext cx="469744" cy="259045"/>
    <xdr:sp macro="" textlink="">
      <xdr:nvSpPr>
        <xdr:cNvPr id="337" name="n_4aveValue【福祉施設】&#10;一人当たり面積"/>
        <xdr:cNvSpPr txBox="1"/>
      </xdr:nvSpPr>
      <xdr:spPr>
        <a:xfrm>
          <a:off x="5937327" y="138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38" name="n_1mainValue【福祉施設】&#10;一人当たり面積"/>
        <xdr:cNvSpPr txBox="1"/>
      </xdr:nvSpPr>
      <xdr:spPr>
        <a:xfrm>
          <a:off x="827158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59707</xdr:rowOff>
    </xdr:from>
    <xdr:ext cx="469744" cy="259045"/>
    <xdr:sp macro="" textlink="">
      <xdr:nvSpPr>
        <xdr:cNvPr id="339" name="n_2mainValue【福祉施設】&#10;一人当たり面積"/>
        <xdr:cNvSpPr txBox="1"/>
      </xdr:nvSpPr>
      <xdr:spPr>
        <a:xfrm>
          <a:off x="750958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0" name="テキスト ボックス 349"/>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1" name="直線コネクタ 350"/>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2" name="テキスト ボックス 351"/>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3" name="直線コネクタ 352"/>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4" name="テキスト ボックス 353"/>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5" name="直線コネクタ 354"/>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6" name="テキスト ボックス 355"/>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7" name="直線コネクタ 356"/>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8" name="テキスト ボックス 357"/>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9" name="直線コネクタ 358"/>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0" name="テキスト ボックス 359"/>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1" name="直線コネクタ 360"/>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2" name="テキスト ボックス 361"/>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3" name="直線コネクタ 362"/>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65" name="直線コネクタ 364"/>
        <xdr:cNvCxnSpPr/>
      </xdr:nvCxnSpPr>
      <xdr:spPr>
        <a:xfrm flipV="1">
          <a:off x="4086225" y="1680754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6"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67" name="直線コネクタ 366"/>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68" name="【市民会館】&#10;有形固定資産減価償却率最大値テキスト"/>
        <xdr:cNvSpPr txBox="1"/>
      </xdr:nvSpPr>
      <xdr:spPr>
        <a:xfrm>
          <a:off x="4124960" y="16590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69" name="直線コネクタ 368"/>
        <xdr:cNvCxnSpPr/>
      </xdr:nvCxnSpPr>
      <xdr:spPr>
        <a:xfrm>
          <a:off x="4020820" y="16807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370" name="【市民会館】&#10;有形固定資産減価償却率平均値テキスト"/>
        <xdr:cNvSpPr txBox="1"/>
      </xdr:nvSpPr>
      <xdr:spPr>
        <a:xfrm>
          <a:off x="412496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71" name="フローチャート: 判断 370"/>
        <xdr:cNvSpPr/>
      </xdr:nvSpPr>
      <xdr:spPr>
        <a:xfrm>
          <a:off x="403606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72" name="フローチャート: 判断 371"/>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373" name="フローチャート: 判断 372"/>
        <xdr:cNvSpPr/>
      </xdr:nvSpPr>
      <xdr:spPr>
        <a:xfrm>
          <a:off x="25146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374" name="フローチャート: 判断 373"/>
        <xdr:cNvSpPr/>
      </xdr:nvSpPr>
      <xdr:spPr>
        <a:xfrm>
          <a:off x="1739900" y="17548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375" name="フローチャート: 判断 374"/>
        <xdr:cNvSpPr/>
      </xdr:nvSpPr>
      <xdr:spPr>
        <a:xfrm>
          <a:off x="965200" y="174926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6" name="テキスト ボックス 37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7" name="テキスト ボックス 37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8" name="テキスト ボックス 37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9" name="テキスト ボックス 37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0" name="テキスト ボックス 37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381" name="楕円 380"/>
        <xdr:cNvSpPr/>
      </xdr:nvSpPr>
      <xdr:spPr>
        <a:xfrm>
          <a:off x="4036060" y="17546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90369</xdr:rowOff>
    </xdr:from>
    <xdr:ext cx="405111" cy="259045"/>
    <xdr:sp macro="" textlink="">
      <xdr:nvSpPr>
        <xdr:cNvPr id="382" name="【市民会館】&#10;有形固定資産減価償却率該当値テキスト"/>
        <xdr:cNvSpPr txBox="1"/>
      </xdr:nvSpPr>
      <xdr:spPr>
        <a:xfrm>
          <a:off x="4124960" y="1752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383" name="楕円 382"/>
        <xdr:cNvSpPr/>
      </xdr:nvSpPr>
      <xdr:spPr>
        <a:xfrm>
          <a:off x="3312160" y="17526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143148</xdr:rowOff>
    </xdr:from>
    <xdr:to>
      <xdr:col>24</xdr:col>
      <xdr:colOff>63500</xdr:colOff>
      <xdr:row>104</xdr:row>
      <xdr:rowOff>162742</xdr:rowOff>
    </xdr:to>
    <xdr:cxnSp macro="">
      <xdr:nvCxnSpPr>
        <xdr:cNvPr id="384" name="直線コネクタ 383"/>
        <xdr:cNvCxnSpPr/>
      </xdr:nvCxnSpPr>
      <xdr:spPr>
        <a:xfrm>
          <a:off x="3355340" y="17577708"/>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72752</xdr:rowOff>
    </xdr:from>
    <xdr:to>
      <xdr:col>15</xdr:col>
      <xdr:colOff>101600</xdr:colOff>
      <xdr:row>105</xdr:row>
      <xdr:rowOff>2902</xdr:rowOff>
    </xdr:to>
    <xdr:sp macro="" textlink="">
      <xdr:nvSpPr>
        <xdr:cNvPr id="385" name="楕円 384"/>
        <xdr:cNvSpPr/>
      </xdr:nvSpPr>
      <xdr:spPr>
        <a:xfrm>
          <a:off x="2514600" y="175073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123552</xdr:rowOff>
    </xdr:from>
    <xdr:to>
      <xdr:col>19</xdr:col>
      <xdr:colOff>177800</xdr:colOff>
      <xdr:row>104</xdr:row>
      <xdr:rowOff>143148</xdr:rowOff>
    </xdr:to>
    <xdr:cxnSp macro="">
      <xdr:nvCxnSpPr>
        <xdr:cNvPr id="386" name="直線コネクタ 385"/>
        <xdr:cNvCxnSpPr/>
      </xdr:nvCxnSpPr>
      <xdr:spPr>
        <a:xfrm>
          <a:off x="2565400" y="17558112"/>
          <a:ext cx="78994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87" name="n_1aveValue【市民会館】&#10;有形固定資産減価償却率"/>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388" name="n_2aveValue【市民会館】&#10;有形固定資産減価償却率"/>
        <xdr:cNvSpPr txBox="1"/>
      </xdr:nvSpPr>
      <xdr:spPr>
        <a:xfrm>
          <a:off x="238570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389" name="n_3aveValue【市民会館】&#10;有形固定資産減価償却率"/>
        <xdr:cNvSpPr txBox="1"/>
      </xdr:nvSpPr>
      <xdr:spPr>
        <a:xfrm>
          <a:off x="1611004" y="1732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390" name="n_4aveValue【市民会館】&#10;有形固定資産減価償却率"/>
        <xdr:cNvSpPr txBox="1"/>
      </xdr:nvSpPr>
      <xdr:spPr>
        <a:xfrm>
          <a:off x="83630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13625</xdr:rowOff>
    </xdr:from>
    <xdr:ext cx="405111" cy="259045"/>
    <xdr:sp macro="" textlink="">
      <xdr:nvSpPr>
        <xdr:cNvPr id="391" name="n_1mainValue【市民会館】&#10;有形固定資産減価償却率"/>
        <xdr:cNvSpPr txBox="1"/>
      </xdr:nvSpPr>
      <xdr:spPr>
        <a:xfrm>
          <a:off x="317056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19429</xdr:rowOff>
    </xdr:from>
    <xdr:ext cx="405111" cy="259045"/>
    <xdr:sp macro="" textlink="">
      <xdr:nvSpPr>
        <xdr:cNvPr id="392" name="n_2mainValue【市民会館】&#10;有形固定資産減価償却率"/>
        <xdr:cNvSpPr txBox="1"/>
      </xdr:nvSpPr>
      <xdr:spPr>
        <a:xfrm>
          <a:off x="238570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3" name="直線コネクタ 402"/>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4" name="テキスト ボックス 403"/>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5" name="直線コネクタ 404"/>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6" name="テキスト ボックス 405"/>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8" name="テキスト ボックス 407"/>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9" name="直線コネクタ 408"/>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0" name="テキスト ボックス 409"/>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1" name="直線コネクタ 410"/>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2" name="テキスト ボックス 411"/>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4" name="テキスト ボックス 413"/>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16" name="直線コネクタ 415"/>
        <xdr:cNvCxnSpPr/>
      </xdr:nvCxnSpPr>
      <xdr:spPr>
        <a:xfrm flipV="1">
          <a:off x="9219565" y="16765905"/>
          <a:ext cx="0" cy="14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17" name="【市民会館】&#10;一人当たり面積最小値テキスト"/>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18" name="直線コネクタ 417"/>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19" name="【市民会館】&#10;一人当たり面積最大値テキスト"/>
        <xdr:cNvSpPr txBox="1"/>
      </xdr:nvSpPr>
      <xdr:spPr>
        <a:xfrm>
          <a:off x="9258300" y="1654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20" name="直線コネクタ 419"/>
        <xdr:cNvCxnSpPr/>
      </xdr:nvCxnSpPr>
      <xdr:spPr>
        <a:xfrm>
          <a:off x="9154160" y="1676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21" name="【市民会館】&#10;一人当たり面積平均値テキスト"/>
        <xdr:cNvSpPr txBox="1"/>
      </xdr:nvSpPr>
      <xdr:spPr>
        <a:xfrm>
          <a:off x="9258300" y="1780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22" name="フローチャート: 判断 421"/>
        <xdr:cNvSpPr/>
      </xdr:nvSpPr>
      <xdr:spPr>
        <a:xfrm>
          <a:off x="9192260" y="17827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23" name="フローチャート: 判断 422"/>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24" name="フローチャート: 判断 423"/>
        <xdr:cNvSpPr/>
      </xdr:nvSpPr>
      <xdr:spPr>
        <a:xfrm>
          <a:off x="7670800" y="17856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25" name="フローチャート: 判断 424"/>
        <xdr:cNvSpPr/>
      </xdr:nvSpPr>
      <xdr:spPr>
        <a:xfrm>
          <a:off x="68732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26" name="フローチャート: 判断 425"/>
        <xdr:cNvSpPr/>
      </xdr:nvSpPr>
      <xdr:spPr>
        <a:xfrm>
          <a:off x="60985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29211</xdr:rowOff>
    </xdr:from>
    <xdr:to>
      <xdr:col>55</xdr:col>
      <xdr:colOff>50800</xdr:colOff>
      <xdr:row>104</xdr:row>
      <xdr:rowOff>130811</xdr:rowOff>
    </xdr:to>
    <xdr:sp macro="" textlink="">
      <xdr:nvSpPr>
        <xdr:cNvPr id="432" name="楕円 431"/>
        <xdr:cNvSpPr/>
      </xdr:nvSpPr>
      <xdr:spPr>
        <a:xfrm>
          <a:off x="9192260" y="17463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52088</xdr:rowOff>
    </xdr:from>
    <xdr:ext cx="469744" cy="259045"/>
    <xdr:sp macro="" textlink="">
      <xdr:nvSpPr>
        <xdr:cNvPr id="433" name="【市民会館】&#10;一人当たり面積該当値テキスト"/>
        <xdr:cNvSpPr txBox="1"/>
      </xdr:nvSpPr>
      <xdr:spPr>
        <a:xfrm>
          <a:off x="9258300" y="1731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44450</xdr:rowOff>
    </xdr:from>
    <xdr:to>
      <xdr:col>50</xdr:col>
      <xdr:colOff>165100</xdr:colOff>
      <xdr:row>104</xdr:row>
      <xdr:rowOff>146050</xdr:rowOff>
    </xdr:to>
    <xdr:sp macro="" textlink="">
      <xdr:nvSpPr>
        <xdr:cNvPr id="434" name="楕円 433"/>
        <xdr:cNvSpPr/>
      </xdr:nvSpPr>
      <xdr:spPr>
        <a:xfrm>
          <a:off x="8445500" y="1747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80011</xdr:rowOff>
    </xdr:from>
    <xdr:to>
      <xdr:col>55</xdr:col>
      <xdr:colOff>0</xdr:colOff>
      <xdr:row>104</xdr:row>
      <xdr:rowOff>95250</xdr:rowOff>
    </xdr:to>
    <xdr:cxnSp macro="">
      <xdr:nvCxnSpPr>
        <xdr:cNvPr id="435" name="直線コネクタ 434"/>
        <xdr:cNvCxnSpPr/>
      </xdr:nvCxnSpPr>
      <xdr:spPr>
        <a:xfrm flipV="1">
          <a:off x="8496300" y="17514571"/>
          <a:ext cx="7239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59689</xdr:rowOff>
    </xdr:from>
    <xdr:to>
      <xdr:col>46</xdr:col>
      <xdr:colOff>38100</xdr:colOff>
      <xdr:row>104</xdr:row>
      <xdr:rowOff>161289</xdr:rowOff>
    </xdr:to>
    <xdr:sp macro="" textlink="">
      <xdr:nvSpPr>
        <xdr:cNvPr id="436" name="楕円 435"/>
        <xdr:cNvSpPr/>
      </xdr:nvSpPr>
      <xdr:spPr>
        <a:xfrm>
          <a:off x="7670800" y="174942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95250</xdr:rowOff>
    </xdr:from>
    <xdr:to>
      <xdr:col>50</xdr:col>
      <xdr:colOff>114300</xdr:colOff>
      <xdr:row>104</xdr:row>
      <xdr:rowOff>110489</xdr:rowOff>
    </xdr:to>
    <xdr:cxnSp macro="">
      <xdr:nvCxnSpPr>
        <xdr:cNvPr id="437" name="直線コネクタ 436"/>
        <xdr:cNvCxnSpPr/>
      </xdr:nvCxnSpPr>
      <xdr:spPr>
        <a:xfrm flipV="1">
          <a:off x="7713980" y="17529810"/>
          <a:ext cx="7823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38" name="n_1aveValue【市民会館】&#10;一人当たり面積"/>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39" name="n_2aveValue【市民会館】&#10;一人当たり面積"/>
        <xdr:cNvSpPr txBox="1"/>
      </xdr:nvSpPr>
      <xdr:spPr>
        <a:xfrm>
          <a:off x="7509587" y="1794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40" name="n_3aveValue【市民会館】&#10;一人当たり面積"/>
        <xdr:cNvSpPr txBox="1"/>
      </xdr:nvSpPr>
      <xdr:spPr>
        <a:xfrm>
          <a:off x="67120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41" name="n_4aveValue【市民会館】&#10;一人当たり面積"/>
        <xdr:cNvSpPr txBox="1"/>
      </xdr:nvSpPr>
      <xdr:spPr>
        <a:xfrm>
          <a:off x="59373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162577</xdr:rowOff>
    </xdr:from>
    <xdr:ext cx="469744" cy="259045"/>
    <xdr:sp macro="" textlink="">
      <xdr:nvSpPr>
        <xdr:cNvPr id="442" name="n_1mainValue【市民会館】&#10;一人当たり面積"/>
        <xdr:cNvSpPr txBox="1"/>
      </xdr:nvSpPr>
      <xdr:spPr>
        <a:xfrm>
          <a:off x="8271587" y="1726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6366</xdr:rowOff>
    </xdr:from>
    <xdr:ext cx="469744" cy="259045"/>
    <xdr:sp macro="" textlink="">
      <xdr:nvSpPr>
        <xdr:cNvPr id="443" name="n_2mainValue【市民会館】&#10;一人当たり面積"/>
        <xdr:cNvSpPr txBox="1"/>
      </xdr:nvSpPr>
      <xdr:spPr>
        <a:xfrm>
          <a:off x="7509587" y="172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4" name="テキスト ボックス 453"/>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5" name="直線コネクタ 454"/>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6" name="テキスト ボックス 455"/>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7" name="直線コネクタ 456"/>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8" name="テキスト ボックス 457"/>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9" name="直線コネクタ 458"/>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0" name="テキスト ボックス 459"/>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1" name="直線コネクタ 460"/>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2" name="テキスト ボックス 461"/>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3" name="直線コネクタ 462"/>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4" name="テキスト ボックス 463"/>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5" name="直線コネクタ 464"/>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6" name="テキスト ボックス 465"/>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7" name="直線コネクタ 46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69" name="直線コネクタ 468"/>
        <xdr:cNvCxnSpPr/>
      </xdr:nvCxnSpPr>
      <xdr:spPr>
        <a:xfrm flipV="1">
          <a:off x="14375764" y="5736771"/>
          <a:ext cx="0" cy="138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470" name="【一般廃棄物処理施設】&#10;有形固定資産減価償却率最小値テキスト"/>
        <xdr:cNvSpPr txBox="1"/>
      </xdr:nvSpPr>
      <xdr:spPr>
        <a:xfrm>
          <a:off x="14414500" y="712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71" name="直線コネクタ 470"/>
        <xdr:cNvCxnSpPr/>
      </xdr:nvCxnSpPr>
      <xdr:spPr>
        <a:xfrm>
          <a:off x="1428750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72" name="【一般廃棄物処理施設】&#10;有形固定資産減価償却率最大値テキスト"/>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73" name="直線コネクタ 472"/>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74" name="【一般廃棄物処理施設】&#10;有形固定資産減価償却率平均値テキスト"/>
        <xdr:cNvSpPr txBox="1"/>
      </xdr:nvSpPr>
      <xdr:spPr>
        <a:xfrm>
          <a:off x="144145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75" name="フローチャート: 判断 474"/>
        <xdr:cNvSpPr/>
      </xdr:nvSpPr>
      <xdr:spPr>
        <a:xfrm>
          <a:off x="14325600" y="6441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76" name="フローチャート: 判断 475"/>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87449</xdr:rowOff>
    </xdr:from>
    <xdr:to>
      <xdr:col>76</xdr:col>
      <xdr:colOff>165100</xdr:colOff>
      <xdr:row>39</xdr:row>
      <xdr:rowOff>17599</xdr:rowOff>
    </xdr:to>
    <xdr:sp macro="" textlink="">
      <xdr:nvSpPr>
        <xdr:cNvPr id="477" name="フローチャート: 判断 476"/>
        <xdr:cNvSpPr/>
      </xdr:nvSpPr>
      <xdr:spPr>
        <a:xfrm>
          <a:off x="1280414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78" name="フローチャート: 判断 477"/>
        <xdr:cNvSpPr/>
      </xdr:nvSpPr>
      <xdr:spPr>
        <a:xfrm>
          <a:off x="12029440" y="6340747"/>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142966</xdr:rowOff>
    </xdr:from>
    <xdr:to>
      <xdr:col>67</xdr:col>
      <xdr:colOff>101600</xdr:colOff>
      <xdr:row>38</xdr:row>
      <xdr:rowOff>73116</xdr:rowOff>
    </xdr:to>
    <xdr:sp macro="" textlink="">
      <xdr:nvSpPr>
        <xdr:cNvPr id="479" name="フローチャート: 判断 478"/>
        <xdr:cNvSpPr/>
      </xdr:nvSpPr>
      <xdr:spPr>
        <a:xfrm>
          <a:off x="11231880" y="63456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0" name="テキスト ボックス 47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1" name="テキスト ボックス 48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2" name="テキスト ボックス 48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3" name="テキスト ボックス 48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4" name="テキスト ボックス 48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157661</xdr:rowOff>
    </xdr:from>
    <xdr:to>
      <xdr:col>85</xdr:col>
      <xdr:colOff>177800</xdr:colOff>
      <xdr:row>34</xdr:row>
      <xdr:rowOff>87811</xdr:rowOff>
    </xdr:to>
    <xdr:sp macro="" textlink="">
      <xdr:nvSpPr>
        <xdr:cNvPr id="485" name="楕円 484"/>
        <xdr:cNvSpPr/>
      </xdr:nvSpPr>
      <xdr:spPr>
        <a:xfrm>
          <a:off x="14325600" y="56897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110688</xdr:rowOff>
    </xdr:from>
    <xdr:ext cx="405111" cy="259045"/>
    <xdr:sp macro="" textlink="">
      <xdr:nvSpPr>
        <xdr:cNvPr id="486" name="【一般廃棄物処理施設】&#10;有形固定資産減価償却率該当値テキスト"/>
        <xdr:cNvSpPr txBox="1"/>
      </xdr:nvSpPr>
      <xdr:spPr>
        <a:xfrm>
          <a:off x="14414500"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64589</xdr:rowOff>
    </xdr:from>
    <xdr:to>
      <xdr:col>81</xdr:col>
      <xdr:colOff>101600</xdr:colOff>
      <xdr:row>33</xdr:row>
      <xdr:rowOff>166189</xdr:rowOff>
    </xdr:to>
    <xdr:sp macro="" textlink="">
      <xdr:nvSpPr>
        <xdr:cNvPr id="487" name="楕円 486"/>
        <xdr:cNvSpPr/>
      </xdr:nvSpPr>
      <xdr:spPr>
        <a:xfrm>
          <a:off x="13578840" y="55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115389</xdr:rowOff>
    </xdr:from>
    <xdr:to>
      <xdr:col>85</xdr:col>
      <xdr:colOff>127000</xdr:colOff>
      <xdr:row>34</xdr:row>
      <xdr:rowOff>37011</xdr:rowOff>
    </xdr:to>
    <xdr:cxnSp macro="">
      <xdr:nvCxnSpPr>
        <xdr:cNvPr id="488" name="直線コネクタ 487"/>
        <xdr:cNvCxnSpPr/>
      </xdr:nvCxnSpPr>
      <xdr:spPr>
        <a:xfrm>
          <a:off x="13629640" y="5647509"/>
          <a:ext cx="746760" cy="8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147864</xdr:rowOff>
    </xdr:from>
    <xdr:to>
      <xdr:col>76</xdr:col>
      <xdr:colOff>165100</xdr:colOff>
      <xdr:row>35</xdr:row>
      <xdr:rowOff>78014</xdr:rowOff>
    </xdr:to>
    <xdr:sp macro="" textlink="">
      <xdr:nvSpPr>
        <xdr:cNvPr id="489" name="楕円 488"/>
        <xdr:cNvSpPr/>
      </xdr:nvSpPr>
      <xdr:spPr>
        <a:xfrm>
          <a:off x="12804140" y="5847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115389</xdr:rowOff>
    </xdr:from>
    <xdr:to>
      <xdr:col>81</xdr:col>
      <xdr:colOff>50800</xdr:colOff>
      <xdr:row>35</xdr:row>
      <xdr:rowOff>27214</xdr:rowOff>
    </xdr:to>
    <xdr:cxnSp macro="">
      <xdr:nvCxnSpPr>
        <xdr:cNvPr id="490" name="直線コネクタ 489"/>
        <xdr:cNvCxnSpPr/>
      </xdr:nvCxnSpPr>
      <xdr:spPr>
        <a:xfrm flipV="1">
          <a:off x="12854940" y="5647509"/>
          <a:ext cx="774700" cy="24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91" name="n_1aveValue【一般廃棄物処理施設】&#10;有形固定資産減価償却率"/>
        <xdr:cNvSpPr txBox="1"/>
      </xdr:nvSpPr>
      <xdr:spPr>
        <a:xfrm>
          <a:off x="13437244" y="650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8726</xdr:rowOff>
    </xdr:from>
    <xdr:ext cx="405111" cy="259045"/>
    <xdr:sp macro="" textlink="">
      <xdr:nvSpPr>
        <xdr:cNvPr id="492" name="n_2aveValue【一般廃棄物処理施設】&#10;有形固定資産減価償却率"/>
        <xdr:cNvSpPr txBox="1"/>
      </xdr:nvSpPr>
      <xdr:spPr>
        <a:xfrm>
          <a:off x="126752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93" name="n_3aveValue【一般廃棄物処理施設】&#10;有形固定資産減価償却率"/>
        <xdr:cNvSpPr txBox="1"/>
      </xdr:nvSpPr>
      <xdr:spPr>
        <a:xfrm>
          <a:off x="119005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89643</xdr:rowOff>
    </xdr:from>
    <xdr:ext cx="405111" cy="259045"/>
    <xdr:sp macro="" textlink="">
      <xdr:nvSpPr>
        <xdr:cNvPr id="494" name="n_4aveValue【一般廃棄物処理施設】&#10;有形固定資産減価償却率"/>
        <xdr:cNvSpPr txBox="1"/>
      </xdr:nvSpPr>
      <xdr:spPr>
        <a:xfrm>
          <a:off x="1110298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11266</xdr:rowOff>
    </xdr:from>
    <xdr:ext cx="340478" cy="259045"/>
    <xdr:sp macro="" textlink="">
      <xdr:nvSpPr>
        <xdr:cNvPr id="495" name="n_1mainValue【一般廃棄物処理施設】&#10;有形固定資産減価償却率"/>
        <xdr:cNvSpPr txBox="1"/>
      </xdr:nvSpPr>
      <xdr:spPr>
        <a:xfrm>
          <a:off x="13469561" y="5375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94541</xdr:rowOff>
    </xdr:from>
    <xdr:ext cx="405111" cy="259045"/>
    <xdr:sp macro="" textlink="">
      <xdr:nvSpPr>
        <xdr:cNvPr id="496" name="n_2mainValue【一般廃棄物処理施設】&#10;有形固定資産減価償却率"/>
        <xdr:cNvSpPr txBox="1"/>
      </xdr:nvSpPr>
      <xdr:spPr>
        <a:xfrm>
          <a:off x="126752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5" name="テキスト ボックス 50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6" name="直線コネクタ 50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7" name="直線コネクタ 506"/>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8" name="テキスト ボックス 507"/>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9" name="直線コネクタ 508"/>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10" name="テキスト ボックス 509"/>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1" name="直線コネクタ 51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2" name="テキスト ボックス 511"/>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3" name="直線コネクタ 512"/>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4" name="テキスト ボックス 513"/>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5" name="直線コネクタ 514"/>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6" name="テキスト ボックス 515"/>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7" name="直線コネクタ 51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8" name="テキスト ボックス 517"/>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9"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20" name="直線コネクタ 519"/>
        <xdr:cNvCxnSpPr/>
      </xdr:nvCxnSpPr>
      <xdr:spPr>
        <a:xfrm flipV="1">
          <a:off x="19509104" y="5825958"/>
          <a:ext cx="0" cy="125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21" name="【一般廃棄物処理施設】&#10;一人当たり有形固定資産（償却資産）額最小値テキスト"/>
        <xdr:cNvSpPr txBox="1"/>
      </xdr:nvSpPr>
      <xdr:spPr>
        <a:xfrm>
          <a:off x="19547840" y="708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22" name="直線コネクタ 521"/>
        <xdr:cNvCxnSpPr/>
      </xdr:nvCxnSpPr>
      <xdr:spPr>
        <a:xfrm>
          <a:off x="19443700" y="7078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23" name="【一般廃棄物処理施設】&#10;一人当たり有形固定資産（償却資産）額最大値テキスト"/>
        <xdr:cNvSpPr txBox="1"/>
      </xdr:nvSpPr>
      <xdr:spPr>
        <a:xfrm>
          <a:off x="19547840" y="56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24" name="直線コネクタ 523"/>
        <xdr:cNvCxnSpPr/>
      </xdr:nvCxnSpPr>
      <xdr:spPr>
        <a:xfrm>
          <a:off x="19443700" y="5825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25" name="【一般廃棄物処理施設】&#10;一人当たり有形固定資産（償却資産）額平均値テキスト"/>
        <xdr:cNvSpPr txBox="1"/>
      </xdr:nvSpPr>
      <xdr:spPr>
        <a:xfrm>
          <a:off x="19547840" y="6556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26" name="フローチャート: 判断 525"/>
        <xdr:cNvSpPr/>
      </xdr:nvSpPr>
      <xdr:spPr>
        <a:xfrm>
          <a:off x="19458940" y="657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27" name="フローチャート: 判断 526"/>
        <xdr:cNvSpPr/>
      </xdr:nvSpPr>
      <xdr:spPr>
        <a:xfrm>
          <a:off x="18735040" y="6594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120711</xdr:rowOff>
    </xdr:from>
    <xdr:to>
      <xdr:col>107</xdr:col>
      <xdr:colOff>101600</xdr:colOff>
      <xdr:row>40</xdr:row>
      <xdr:rowOff>50861</xdr:rowOff>
    </xdr:to>
    <xdr:sp macro="" textlink="">
      <xdr:nvSpPr>
        <xdr:cNvPr id="528" name="フローチャート: 判断 527"/>
        <xdr:cNvSpPr/>
      </xdr:nvSpPr>
      <xdr:spPr>
        <a:xfrm>
          <a:off x="17937480" y="6658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160015</xdr:rowOff>
    </xdr:from>
    <xdr:to>
      <xdr:col>102</xdr:col>
      <xdr:colOff>165100</xdr:colOff>
      <xdr:row>40</xdr:row>
      <xdr:rowOff>90165</xdr:rowOff>
    </xdr:to>
    <xdr:sp macro="" textlink="">
      <xdr:nvSpPr>
        <xdr:cNvPr id="529" name="フローチャート: 判断 528"/>
        <xdr:cNvSpPr/>
      </xdr:nvSpPr>
      <xdr:spPr>
        <a:xfrm>
          <a:off x="17162780" y="6697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26108</xdr:rowOff>
    </xdr:from>
    <xdr:to>
      <xdr:col>98</xdr:col>
      <xdr:colOff>38100</xdr:colOff>
      <xdr:row>40</xdr:row>
      <xdr:rowOff>127708</xdr:rowOff>
    </xdr:to>
    <xdr:sp macro="" textlink="">
      <xdr:nvSpPr>
        <xdr:cNvPr id="530" name="フローチャート: 判断 529"/>
        <xdr:cNvSpPr/>
      </xdr:nvSpPr>
      <xdr:spPr>
        <a:xfrm>
          <a:off x="16388080" y="67317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1" name="テキスト ボックス 53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2" name="テキスト ボックス 53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3" name="テキスト ボックス 53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4" name="テキスト ボックス 53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5" name="テキスト ボックス 53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149782</xdr:rowOff>
    </xdr:from>
    <xdr:to>
      <xdr:col>116</xdr:col>
      <xdr:colOff>114300</xdr:colOff>
      <xdr:row>39</xdr:row>
      <xdr:rowOff>79932</xdr:rowOff>
    </xdr:to>
    <xdr:sp macro="" textlink="">
      <xdr:nvSpPr>
        <xdr:cNvPr id="536" name="楕円 535"/>
        <xdr:cNvSpPr/>
      </xdr:nvSpPr>
      <xdr:spPr>
        <a:xfrm>
          <a:off x="19458940" y="6520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1209</xdr:rowOff>
    </xdr:from>
    <xdr:ext cx="599010" cy="259045"/>
    <xdr:sp macro="" textlink="">
      <xdr:nvSpPr>
        <xdr:cNvPr id="537" name="【一般廃棄物処理施設】&#10;一人当たり有形固定資産（償却資産）額該当値テキスト"/>
        <xdr:cNvSpPr txBox="1"/>
      </xdr:nvSpPr>
      <xdr:spPr>
        <a:xfrm>
          <a:off x="19547840" y="637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166057</xdr:rowOff>
    </xdr:from>
    <xdr:to>
      <xdr:col>112</xdr:col>
      <xdr:colOff>38100</xdr:colOff>
      <xdr:row>38</xdr:row>
      <xdr:rowOff>96207</xdr:rowOff>
    </xdr:to>
    <xdr:sp macro="" textlink="">
      <xdr:nvSpPr>
        <xdr:cNvPr id="538" name="楕円 537"/>
        <xdr:cNvSpPr/>
      </xdr:nvSpPr>
      <xdr:spPr>
        <a:xfrm>
          <a:off x="18735040" y="63687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45407</xdr:rowOff>
    </xdr:from>
    <xdr:to>
      <xdr:col>116</xdr:col>
      <xdr:colOff>63500</xdr:colOff>
      <xdr:row>39</xdr:row>
      <xdr:rowOff>29132</xdr:rowOff>
    </xdr:to>
    <xdr:cxnSp macro="">
      <xdr:nvCxnSpPr>
        <xdr:cNvPr id="539" name="直線コネクタ 538"/>
        <xdr:cNvCxnSpPr/>
      </xdr:nvCxnSpPr>
      <xdr:spPr>
        <a:xfrm>
          <a:off x="18778220" y="6415727"/>
          <a:ext cx="731520" cy="1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92966</xdr:rowOff>
    </xdr:from>
    <xdr:to>
      <xdr:col>107</xdr:col>
      <xdr:colOff>101600</xdr:colOff>
      <xdr:row>41</xdr:row>
      <xdr:rowOff>23116</xdr:rowOff>
    </xdr:to>
    <xdr:sp macro="" textlink="">
      <xdr:nvSpPr>
        <xdr:cNvPr id="540" name="楕円 539"/>
        <xdr:cNvSpPr/>
      </xdr:nvSpPr>
      <xdr:spPr>
        <a:xfrm>
          <a:off x="17937480" y="6798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45407</xdr:rowOff>
    </xdr:from>
    <xdr:to>
      <xdr:col>111</xdr:col>
      <xdr:colOff>177800</xdr:colOff>
      <xdr:row>40</xdr:row>
      <xdr:rowOff>143766</xdr:rowOff>
    </xdr:to>
    <xdr:cxnSp macro="">
      <xdr:nvCxnSpPr>
        <xdr:cNvPr id="541" name="直線コネクタ 540"/>
        <xdr:cNvCxnSpPr/>
      </xdr:nvCxnSpPr>
      <xdr:spPr>
        <a:xfrm flipV="1">
          <a:off x="17988280" y="6415727"/>
          <a:ext cx="789940" cy="43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542" name="n_1aveValue【一般廃棄物処理施設】&#10;一人当たり有形固定資産（償却資産）額"/>
        <xdr:cNvSpPr txBox="1"/>
      </xdr:nvSpPr>
      <xdr:spPr>
        <a:xfrm>
          <a:off x="18496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67388</xdr:rowOff>
    </xdr:from>
    <xdr:ext cx="534377" cy="259045"/>
    <xdr:sp macro="" textlink="">
      <xdr:nvSpPr>
        <xdr:cNvPr id="543" name="n_2aveValue【一般廃棄物処理施設】&#10;一人当たり有形固定資産（償却資産）額"/>
        <xdr:cNvSpPr txBox="1"/>
      </xdr:nvSpPr>
      <xdr:spPr>
        <a:xfrm>
          <a:off x="17766811" y="643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106692</xdr:rowOff>
    </xdr:from>
    <xdr:ext cx="534377" cy="259045"/>
    <xdr:sp macro="" textlink="">
      <xdr:nvSpPr>
        <xdr:cNvPr id="544" name="n_3aveValue【一般廃棄物処理施設】&#10;一人当たり有形固定資産（償却資産）額"/>
        <xdr:cNvSpPr txBox="1"/>
      </xdr:nvSpPr>
      <xdr:spPr>
        <a:xfrm>
          <a:off x="16969251" y="647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144235</xdr:rowOff>
    </xdr:from>
    <xdr:ext cx="534377" cy="259045"/>
    <xdr:sp macro="" textlink="">
      <xdr:nvSpPr>
        <xdr:cNvPr id="545" name="n_4aveValue【一般廃棄物処理施設】&#10;一人当たり有形固定資産（償却資産）額"/>
        <xdr:cNvSpPr txBox="1"/>
      </xdr:nvSpPr>
      <xdr:spPr>
        <a:xfrm>
          <a:off x="16194551" y="651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112735</xdr:rowOff>
    </xdr:from>
    <xdr:ext cx="599010" cy="259045"/>
    <xdr:sp macro="" textlink="">
      <xdr:nvSpPr>
        <xdr:cNvPr id="546" name="n_1mainValue【一般廃棄物処理施設】&#10;一人当たり有形固定資産（償却資産）額"/>
        <xdr:cNvSpPr txBox="1"/>
      </xdr:nvSpPr>
      <xdr:spPr>
        <a:xfrm>
          <a:off x="18496495" y="614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14243</xdr:rowOff>
    </xdr:from>
    <xdr:ext cx="534377" cy="259045"/>
    <xdr:sp macro="" textlink="">
      <xdr:nvSpPr>
        <xdr:cNvPr id="547" name="n_2mainValue【一般廃棄物処理施設】&#10;一人当たり有形固定資産（償却資産）額"/>
        <xdr:cNvSpPr txBox="1"/>
      </xdr:nvSpPr>
      <xdr:spPr>
        <a:xfrm>
          <a:off x="17766811" y="6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8" name="正方形/長方形 54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9" name="正方形/長方形 54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0" name="正方形/長方形 54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1" name="正方形/長方形 55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2" name="正方形/長方形 55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3" name="正方形/長方形 55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4" name="正方形/長方形 55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5" name="正方形/長方形 55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6" name="テキスト ボックス 55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7" name="直線コネクタ 55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8" name="テキスト ボックス 55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9" name="直線コネクタ 558"/>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0" name="テキスト ボックス 559"/>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1" name="直線コネクタ 560"/>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2" name="テキスト ボックス 561"/>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3" name="直線コネクタ 562"/>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4" name="テキスト ボックス 563"/>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5" name="直線コネクタ 564"/>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6" name="テキスト ボックス 565"/>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7" name="直線コネクタ 566"/>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8" name="テキスト ボックス 567"/>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0" name="テキスト ボックス 569"/>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572" name="直線コネクタ 571"/>
        <xdr:cNvCxnSpPr/>
      </xdr:nvCxnSpPr>
      <xdr:spPr>
        <a:xfrm flipV="1">
          <a:off x="14375764"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73" name="【保健センター・保健所】&#10;有形固定資産減価償却率最小値テキスト"/>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74" name="直線コネクタ 573"/>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575" name="【保健センター・保健所】&#10;有形固定資産減価償却率最大値テキスト"/>
        <xdr:cNvSpPr txBox="1"/>
      </xdr:nvSpPr>
      <xdr:spPr>
        <a:xfrm>
          <a:off x="1441450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576" name="直線コネクタ 575"/>
        <xdr:cNvCxnSpPr/>
      </xdr:nvCxnSpPr>
      <xdr:spPr>
        <a:xfrm>
          <a:off x="1428750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577" name="【保健センター・保健所】&#10;有形固定資産減価償却率平均値テキスト"/>
        <xdr:cNvSpPr txBox="1"/>
      </xdr:nvSpPr>
      <xdr:spPr>
        <a:xfrm>
          <a:off x="14414500" y="974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578" name="フローチャート: 判断 577"/>
        <xdr:cNvSpPr/>
      </xdr:nvSpPr>
      <xdr:spPr>
        <a:xfrm>
          <a:off x="14325600" y="98933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79" name="フローチャート: 判断 578"/>
        <xdr:cNvSpPr/>
      </xdr:nvSpPr>
      <xdr:spPr>
        <a:xfrm>
          <a:off x="135788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84455</xdr:rowOff>
    </xdr:from>
    <xdr:to>
      <xdr:col>76</xdr:col>
      <xdr:colOff>165100</xdr:colOff>
      <xdr:row>59</xdr:row>
      <xdr:rowOff>14605</xdr:rowOff>
    </xdr:to>
    <xdr:sp macro="" textlink="">
      <xdr:nvSpPr>
        <xdr:cNvPr id="580" name="フローチャート: 判断 579"/>
        <xdr:cNvSpPr/>
      </xdr:nvSpPr>
      <xdr:spPr>
        <a:xfrm>
          <a:off x="12804140" y="9807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581" name="フローチャート: 判断 580"/>
        <xdr:cNvSpPr/>
      </xdr:nvSpPr>
      <xdr:spPr>
        <a:xfrm>
          <a:off x="12029440" y="979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59690</xdr:rowOff>
    </xdr:from>
    <xdr:to>
      <xdr:col>67</xdr:col>
      <xdr:colOff>101600</xdr:colOff>
      <xdr:row>58</xdr:row>
      <xdr:rowOff>161290</xdr:rowOff>
    </xdr:to>
    <xdr:sp macro="" textlink="">
      <xdr:nvSpPr>
        <xdr:cNvPr id="582" name="フローチャート: 判断 581"/>
        <xdr:cNvSpPr/>
      </xdr:nvSpPr>
      <xdr:spPr>
        <a:xfrm>
          <a:off x="1123188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xdr:rowOff>
    </xdr:from>
    <xdr:to>
      <xdr:col>85</xdr:col>
      <xdr:colOff>177800</xdr:colOff>
      <xdr:row>59</xdr:row>
      <xdr:rowOff>106045</xdr:rowOff>
    </xdr:to>
    <xdr:sp macro="" textlink="">
      <xdr:nvSpPr>
        <xdr:cNvPr id="588" name="楕円 587"/>
        <xdr:cNvSpPr/>
      </xdr:nvSpPr>
      <xdr:spPr>
        <a:xfrm>
          <a:off x="14325600" y="98952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154322</xdr:rowOff>
    </xdr:from>
    <xdr:ext cx="405111" cy="259045"/>
    <xdr:sp macro="" textlink="">
      <xdr:nvSpPr>
        <xdr:cNvPr id="589" name="【保健センター・保健所】&#10;有形固定資産減価償却率該当値テキスト"/>
        <xdr:cNvSpPr txBox="1"/>
      </xdr:nvSpPr>
      <xdr:spPr>
        <a:xfrm>
          <a:off x="14414500" y="987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135890</xdr:rowOff>
    </xdr:from>
    <xdr:to>
      <xdr:col>81</xdr:col>
      <xdr:colOff>101600</xdr:colOff>
      <xdr:row>59</xdr:row>
      <xdr:rowOff>66040</xdr:rowOff>
    </xdr:to>
    <xdr:sp macro="" textlink="">
      <xdr:nvSpPr>
        <xdr:cNvPr id="590" name="楕円 589"/>
        <xdr:cNvSpPr/>
      </xdr:nvSpPr>
      <xdr:spPr>
        <a:xfrm>
          <a:off x="13578840" y="985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xdr:rowOff>
    </xdr:from>
    <xdr:to>
      <xdr:col>85</xdr:col>
      <xdr:colOff>127000</xdr:colOff>
      <xdr:row>59</xdr:row>
      <xdr:rowOff>55245</xdr:rowOff>
    </xdr:to>
    <xdr:cxnSp macro="">
      <xdr:nvCxnSpPr>
        <xdr:cNvPr id="591" name="直線コネクタ 590"/>
        <xdr:cNvCxnSpPr/>
      </xdr:nvCxnSpPr>
      <xdr:spPr>
        <a:xfrm>
          <a:off x="13629640" y="990600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93980</xdr:rowOff>
    </xdr:from>
    <xdr:to>
      <xdr:col>76</xdr:col>
      <xdr:colOff>165100</xdr:colOff>
      <xdr:row>59</xdr:row>
      <xdr:rowOff>24130</xdr:rowOff>
    </xdr:to>
    <xdr:sp macro="" textlink="">
      <xdr:nvSpPr>
        <xdr:cNvPr id="592" name="楕円 591"/>
        <xdr:cNvSpPr/>
      </xdr:nvSpPr>
      <xdr:spPr>
        <a:xfrm>
          <a:off x="12804140" y="981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144780</xdr:rowOff>
    </xdr:from>
    <xdr:to>
      <xdr:col>81</xdr:col>
      <xdr:colOff>50800</xdr:colOff>
      <xdr:row>59</xdr:row>
      <xdr:rowOff>15240</xdr:rowOff>
    </xdr:to>
    <xdr:cxnSp macro="">
      <xdr:nvCxnSpPr>
        <xdr:cNvPr id="593" name="直線コネクタ 592"/>
        <xdr:cNvCxnSpPr/>
      </xdr:nvCxnSpPr>
      <xdr:spPr>
        <a:xfrm>
          <a:off x="12854940" y="98679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594" name="n_1aveValue【保健センター・保健所】&#10;有形固定資産減価償却率"/>
        <xdr:cNvSpPr txBox="1"/>
      </xdr:nvSpPr>
      <xdr:spPr>
        <a:xfrm>
          <a:off x="134372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31132</xdr:rowOff>
    </xdr:from>
    <xdr:ext cx="405111" cy="259045"/>
    <xdr:sp macro="" textlink="">
      <xdr:nvSpPr>
        <xdr:cNvPr id="595" name="n_2aveValue【保健センター・保健所】&#10;有形固定資産減価償却率"/>
        <xdr:cNvSpPr txBox="1"/>
      </xdr:nvSpPr>
      <xdr:spPr>
        <a:xfrm>
          <a:off x="12675244"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596" name="n_3aveValue【保健センター・保健所】&#10;有形固定資産減価償却率"/>
        <xdr:cNvSpPr txBox="1"/>
      </xdr:nvSpPr>
      <xdr:spPr>
        <a:xfrm>
          <a:off x="119005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6367</xdr:rowOff>
    </xdr:from>
    <xdr:ext cx="405111" cy="259045"/>
    <xdr:sp macro="" textlink="">
      <xdr:nvSpPr>
        <xdr:cNvPr id="597" name="n_4aveValue【保健センター・保健所】&#10;有形固定資産減価償却率"/>
        <xdr:cNvSpPr txBox="1"/>
      </xdr:nvSpPr>
      <xdr:spPr>
        <a:xfrm>
          <a:off x="1110298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82567</xdr:rowOff>
    </xdr:from>
    <xdr:ext cx="405111" cy="259045"/>
    <xdr:sp macro="" textlink="">
      <xdr:nvSpPr>
        <xdr:cNvPr id="598" name="n_1mainValue【保健センター・保健所】&#10;有形固定資産減価償却率"/>
        <xdr:cNvSpPr txBox="1"/>
      </xdr:nvSpPr>
      <xdr:spPr>
        <a:xfrm>
          <a:off x="13437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15257</xdr:rowOff>
    </xdr:from>
    <xdr:ext cx="405111" cy="259045"/>
    <xdr:sp macro="" textlink="">
      <xdr:nvSpPr>
        <xdr:cNvPr id="599" name="n_2mainValue【保健センター・保健所】&#10;有形固定資産減価償却率"/>
        <xdr:cNvSpPr txBox="1"/>
      </xdr:nvSpPr>
      <xdr:spPr>
        <a:xfrm>
          <a:off x="126752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0" name="正方形/長方形 59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1" name="正方形/長方形 60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2" name="正方形/長方形 60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3" name="正方形/長方形 60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4" name="正方形/長方形 60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5" name="正方形/長方形 60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6" name="正方形/長方形 60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7" name="正方形/長方形 60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8" name="テキスト ボックス 60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9" name="直線コネクタ 60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0" name="直線コネクタ 609"/>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1" name="テキスト ボックス 610"/>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2" name="直線コネクタ 611"/>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3" name="テキスト ボックス 612"/>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4" name="直線コネクタ 61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5" name="テキスト ボックス 61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6" name="直線コネクタ 615"/>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7" name="テキスト ボックス 616"/>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8" name="直線コネクタ 617"/>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9" name="テキスト ボックス 618"/>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0" name="直線コネクタ 61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1" name="テキスト ボックス 62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2"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23" name="直線コネクタ 622"/>
        <xdr:cNvCxnSpPr/>
      </xdr:nvCxnSpPr>
      <xdr:spPr>
        <a:xfrm flipV="1">
          <a:off x="19509104" y="928497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24" name="【保健センター・保健所】&#10;一人当たり面積最小値テキスト"/>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25" name="直線コネクタ 624"/>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26" name="【保健センター・保健所】&#10;一人当たり面積最大値テキスト"/>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27" name="直線コネクタ 626"/>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28" name="【保健センター・保健所】&#10;一人当たり面積平均値テキスト"/>
        <xdr:cNvSpPr txBox="1"/>
      </xdr:nvSpPr>
      <xdr:spPr>
        <a:xfrm>
          <a:off x="1954784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29" name="フローチャート: 判断 628"/>
        <xdr:cNvSpPr/>
      </xdr:nvSpPr>
      <xdr:spPr>
        <a:xfrm>
          <a:off x="1945894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30" name="フローチャート: 判断 629"/>
        <xdr:cNvSpPr/>
      </xdr:nvSpPr>
      <xdr:spPr>
        <a:xfrm>
          <a:off x="18735040" y="10460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631" name="フローチャート: 判断 630"/>
        <xdr:cNvSpPr/>
      </xdr:nvSpPr>
      <xdr:spPr>
        <a:xfrm>
          <a:off x="179374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632" name="フローチャート: 判断 631"/>
        <xdr:cNvSpPr/>
      </xdr:nvSpPr>
      <xdr:spPr>
        <a:xfrm>
          <a:off x="17162780" y="10560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633" name="フローチャート: 判断 632"/>
        <xdr:cNvSpPr/>
      </xdr:nvSpPr>
      <xdr:spPr>
        <a:xfrm>
          <a:off x="16388080" y="1057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4" name="テキスト ボックス 63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5" name="テキスト ボックス 63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6" name="テキスト ボックス 63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7" name="テキスト ボックス 63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8" name="テキスト ボックス 63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639" name="楕円 638"/>
        <xdr:cNvSpPr/>
      </xdr:nvSpPr>
      <xdr:spPr>
        <a:xfrm>
          <a:off x="1945894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640" name="【保健センター・保健所】&#10;一人当たり面積該当値テキスト"/>
        <xdr:cNvSpPr txBox="1"/>
      </xdr:nvSpPr>
      <xdr:spPr>
        <a:xfrm>
          <a:off x="19547840" y="1059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124460</xdr:rowOff>
    </xdr:from>
    <xdr:to>
      <xdr:col>112</xdr:col>
      <xdr:colOff>38100</xdr:colOff>
      <xdr:row>64</xdr:row>
      <xdr:rowOff>54610</xdr:rowOff>
    </xdr:to>
    <xdr:sp macro="" textlink="">
      <xdr:nvSpPr>
        <xdr:cNvPr id="641" name="楕円 640"/>
        <xdr:cNvSpPr/>
      </xdr:nvSpPr>
      <xdr:spPr>
        <a:xfrm>
          <a:off x="18735040" y="10685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3810</xdr:rowOff>
    </xdr:to>
    <xdr:cxnSp macro="">
      <xdr:nvCxnSpPr>
        <xdr:cNvPr id="642" name="直線コネクタ 641"/>
        <xdr:cNvCxnSpPr/>
      </xdr:nvCxnSpPr>
      <xdr:spPr>
        <a:xfrm flipV="1">
          <a:off x="18778220" y="1072896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643" name="楕円 642"/>
        <xdr:cNvSpPr/>
      </xdr:nvSpPr>
      <xdr:spPr>
        <a:xfrm>
          <a:off x="17937480" y="1068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xdr:rowOff>
    </xdr:from>
    <xdr:to>
      <xdr:col>111</xdr:col>
      <xdr:colOff>177800</xdr:colOff>
      <xdr:row>64</xdr:row>
      <xdr:rowOff>3810</xdr:rowOff>
    </xdr:to>
    <xdr:cxnSp macro="">
      <xdr:nvCxnSpPr>
        <xdr:cNvPr id="644" name="直線コネクタ 643"/>
        <xdr:cNvCxnSpPr/>
      </xdr:nvCxnSpPr>
      <xdr:spPr>
        <a:xfrm>
          <a:off x="17988280" y="107327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645" name="n_1aveValue【保健センター・保健所】&#10;一人当たり面積"/>
        <xdr:cNvSpPr txBox="1"/>
      </xdr:nvSpPr>
      <xdr:spPr>
        <a:xfrm>
          <a:off x="185611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97807</xdr:rowOff>
    </xdr:from>
    <xdr:ext cx="469744" cy="259045"/>
    <xdr:sp macro="" textlink="">
      <xdr:nvSpPr>
        <xdr:cNvPr id="646" name="n_2aveValue【保健センター・保健所】&#10;一人当たり面積"/>
        <xdr:cNvSpPr txBox="1"/>
      </xdr:nvSpPr>
      <xdr:spPr>
        <a:xfrm>
          <a:off x="1777626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647" name="n_3aveValue【保健センター・保健所】&#10;一人当たり面積"/>
        <xdr:cNvSpPr txBox="1"/>
      </xdr:nvSpPr>
      <xdr:spPr>
        <a:xfrm>
          <a:off x="1700156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132097</xdr:rowOff>
    </xdr:from>
    <xdr:ext cx="469744" cy="259045"/>
    <xdr:sp macro="" textlink="">
      <xdr:nvSpPr>
        <xdr:cNvPr id="648" name="n_4aveValue【保健センター・保健所】&#10;一人当たり面積"/>
        <xdr:cNvSpPr txBox="1"/>
      </xdr:nvSpPr>
      <xdr:spPr>
        <a:xfrm>
          <a:off x="1622686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45737</xdr:rowOff>
    </xdr:from>
    <xdr:ext cx="469744" cy="259045"/>
    <xdr:sp macro="" textlink="">
      <xdr:nvSpPr>
        <xdr:cNvPr id="649" name="n_1mainValue【保健センター・保健所】&#10;一人当たり面積"/>
        <xdr:cNvSpPr txBox="1"/>
      </xdr:nvSpPr>
      <xdr:spPr>
        <a:xfrm>
          <a:off x="185611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650" name="n_2mainValue【保健センター・保健所】&#10;一人当たり面積"/>
        <xdr:cNvSpPr txBox="1"/>
      </xdr:nvSpPr>
      <xdr:spPr>
        <a:xfrm>
          <a:off x="1777626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1" name="正方形/長方形 65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2" name="正方形/長方形 65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3" name="正方形/長方形 65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4" name="正方形/長方形 65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5" name="正方形/長方形 65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6" name="正方形/長方形 65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7" name="正方形/長方形 65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正方形/長方形 65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9" name="テキスト ボックス 65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0" name="直線コネクタ 65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1" name="テキスト ボックス 66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2" name="直線コネクタ 661"/>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3" name="テキスト ボックス 662"/>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4" name="直線コネクタ 663"/>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5" name="テキスト ボックス 664"/>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6" name="直線コネクタ 665"/>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7" name="テキスト ボックス 666"/>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8" name="直線コネクタ 667"/>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9" name="テキスト ボックス 668"/>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0" name="直線コネクタ 669"/>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71" name="テキスト ボックス 670"/>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2" name="直線コネクタ 67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74" name="直線コネクタ 673"/>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75" name="【消防施設】&#10;有形固定資産減価償却率最小値テキスト"/>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76" name="直線コネクタ 675"/>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77" name="【消防施設】&#10;有形固定資産減価償却率最大値テキスト"/>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78" name="直線コネクタ 677"/>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79" name="【消防施設】&#10;有形固定資産減価償却率平均値テキスト"/>
        <xdr:cNvSpPr txBox="1"/>
      </xdr:nvSpPr>
      <xdr:spPr>
        <a:xfrm>
          <a:off x="14414500" y="13614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80" name="フローチャート: 判断 679"/>
        <xdr:cNvSpPr/>
      </xdr:nvSpPr>
      <xdr:spPr>
        <a:xfrm>
          <a:off x="14325600" y="13759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81" name="フローチャート: 判断 680"/>
        <xdr:cNvSpPr/>
      </xdr:nvSpPr>
      <xdr:spPr>
        <a:xfrm>
          <a:off x="13578840" y="1374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154939</xdr:rowOff>
    </xdr:from>
    <xdr:to>
      <xdr:col>76</xdr:col>
      <xdr:colOff>165100</xdr:colOff>
      <xdr:row>82</xdr:row>
      <xdr:rowOff>85089</xdr:rowOff>
    </xdr:to>
    <xdr:sp macro="" textlink="">
      <xdr:nvSpPr>
        <xdr:cNvPr id="682" name="フローチャート: 判断 681"/>
        <xdr:cNvSpPr/>
      </xdr:nvSpPr>
      <xdr:spPr>
        <a:xfrm>
          <a:off x="1280414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83" name="フローチャート: 判断 682"/>
        <xdr:cNvSpPr/>
      </xdr:nvSpPr>
      <xdr:spPr>
        <a:xfrm>
          <a:off x="1202944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91439</xdr:rowOff>
    </xdr:from>
    <xdr:to>
      <xdr:col>67</xdr:col>
      <xdr:colOff>101600</xdr:colOff>
      <xdr:row>82</xdr:row>
      <xdr:rowOff>21589</xdr:rowOff>
    </xdr:to>
    <xdr:sp macro="" textlink="">
      <xdr:nvSpPr>
        <xdr:cNvPr id="684" name="フローチャート: 判断 683"/>
        <xdr:cNvSpPr/>
      </xdr:nvSpPr>
      <xdr:spPr>
        <a:xfrm>
          <a:off x="11231880" y="13670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5" name="テキスト ボックス 68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6" name="テキスト ボックス 68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7" name="テキスト ボックス 68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8" name="テキスト ボックス 68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9" name="テキスト ボックス 68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66039</xdr:rowOff>
    </xdr:from>
    <xdr:to>
      <xdr:col>85</xdr:col>
      <xdr:colOff>177800</xdr:colOff>
      <xdr:row>82</xdr:row>
      <xdr:rowOff>167639</xdr:rowOff>
    </xdr:to>
    <xdr:sp macro="" textlink="">
      <xdr:nvSpPr>
        <xdr:cNvPr id="690" name="楕円 689"/>
        <xdr:cNvSpPr/>
      </xdr:nvSpPr>
      <xdr:spPr>
        <a:xfrm>
          <a:off x="14325600" y="1381251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44466</xdr:rowOff>
    </xdr:from>
    <xdr:ext cx="405111" cy="259045"/>
    <xdr:sp macro="" textlink="">
      <xdr:nvSpPr>
        <xdr:cNvPr id="691" name="【消防施設】&#10;有形固定資産減価償却率該当値テキスト"/>
        <xdr:cNvSpPr txBox="1"/>
      </xdr:nvSpPr>
      <xdr:spPr>
        <a:xfrm>
          <a:off x="14414500" y="1379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692" name="楕円 691"/>
        <xdr:cNvSpPr/>
      </xdr:nvSpPr>
      <xdr:spPr>
        <a:xfrm>
          <a:off x="1357884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116839</xdr:rowOff>
    </xdr:from>
    <xdr:to>
      <xdr:col>85</xdr:col>
      <xdr:colOff>127000</xdr:colOff>
      <xdr:row>83</xdr:row>
      <xdr:rowOff>38100</xdr:rowOff>
    </xdr:to>
    <xdr:cxnSp macro="">
      <xdr:nvCxnSpPr>
        <xdr:cNvPr id="693" name="直線コネクタ 692"/>
        <xdr:cNvCxnSpPr/>
      </xdr:nvCxnSpPr>
      <xdr:spPr>
        <a:xfrm flipV="1">
          <a:off x="13629640" y="13863319"/>
          <a:ext cx="746760" cy="8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115570</xdr:rowOff>
    </xdr:from>
    <xdr:to>
      <xdr:col>76</xdr:col>
      <xdr:colOff>165100</xdr:colOff>
      <xdr:row>83</xdr:row>
      <xdr:rowOff>45720</xdr:rowOff>
    </xdr:to>
    <xdr:sp macro="" textlink="">
      <xdr:nvSpPr>
        <xdr:cNvPr id="694" name="楕円 693"/>
        <xdr:cNvSpPr/>
      </xdr:nvSpPr>
      <xdr:spPr>
        <a:xfrm>
          <a:off x="12804140" y="13862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166370</xdr:rowOff>
    </xdr:from>
    <xdr:to>
      <xdr:col>81</xdr:col>
      <xdr:colOff>50800</xdr:colOff>
      <xdr:row>83</xdr:row>
      <xdr:rowOff>38100</xdr:rowOff>
    </xdr:to>
    <xdr:cxnSp macro="">
      <xdr:nvCxnSpPr>
        <xdr:cNvPr id="695" name="直線コネクタ 694"/>
        <xdr:cNvCxnSpPr/>
      </xdr:nvCxnSpPr>
      <xdr:spPr>
        <a:xfrm>
          <a:off x="12854940" y="13912850"/>
          <a:ext cx="7747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696" name="n_1aveValue【消防施設】&#10;有形固定資産減価償却率"/>
        <xdr:cNvSpPr txBox="1"/>
      </xdr:nvSpPr>
      <xdr:spPr>
        <a:xfrm>
          <a:off x="13437244" y="1352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101616</xdr:rowOff>
    </xdr:from>
    <xdr:ext cx="405111" cy="259045"/>
    <xdr:sp macro="" textlink="">
      <xdr:nvSpPr>
        <xdr:cNvPr id="697" name="n_2aveValue【消防施設】&#10;有形固定資産減価償却率"/>
        <xdr:cNvSpPr txBox="1"/>
      </xdr:nvSpPr>
      <xdr:spPr>
        <a:xfrm>
          <a:off x="126752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98" name="n_3aveValue【消防施設】&#10;有形固定資産減価償却率"/>
        <xdr:cNvSpPr txBox="1"/>
      </xdr:nvSpPr>
      <xdr:spPr>
        <a:xfrm>
          <a:off x="119005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38116</xdr:rowOff>
    </xdr:from>
    <xdr:ext cx="405111" cy="259045"/>
    <xdr:sp macro="" textlink="">
      <xdr:nvSpPr>
        <xdr:cNvPr id="699" name="n_4aveValue【消防施設】&#10;有形固定資産減価償却率"/>
        <xdr:cNvSpPr txBox="1"/>
      </xdr:nvSpPr>
      <xdr:spPr>
        <a:xfrm>
          <a:off x="11102984"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700" name="n_1mainValue【消防施設】&#10;有形固定資産減価償却率"/>
        <xdr:cNvSpPr txBox="1"/>
      </xdr:nvSpPr>
      <xdr:spPr>
        <a:xfrm>
          <a:off x="134372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36847</xdr:rowOff>
    </xdr:from>
    <xdr:ext cx="405111" cy="259045"/>
    <xdr:sp macro="" textlink="">
      <xdr:nvSpPr>
        <xdr:cNvPr id="701" name="n_2mainValue【消防施設】&#10;有形固定資産減価償却率"/>
        <xdr:cNvSpPr txBox="1"/>
      </xdr:nvSpPr>
      <xdr:spPr>
        <a:xfrm>
          <a:off x="12675244" y="1395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2" name="正方形/長方形 70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3" name="正方形/長方形 70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4" name="正方形/長方形 70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5" name="正方形/長方形 70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6" name="正方形/長方形 70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7" name="正方形/長方形 70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8" name="正方形/長方形 70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9" name="正方形/長方形 70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0" name="テキスト ボックス 70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1" name="直線コネクタ 71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2" name="直線コネクタ 711"/>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13" name="テキスト ボックス 712"/>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14" name="直線コネクタ 713"/>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15" name="テキスト ボックス 714"/>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16" name="直線コネクタ 715"/>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17" name="テキスト ボックス 716"/>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18" name="直線コネクタ 717"/>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9" name="テキスト ボックス 718"/>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20" name="直線コネクタ 719"/>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21" name="テキスト ボックス 720"/>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2" name="直線コネクタ 721"/>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23" name="テキスト ボックス 722"/>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4" name="直線コネクタ 72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5" name="テキスト ボックス 72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132806</xdr:rowOff>
    </xdr:to>
    <xdr:cxnSp macro="">
      <xdr:nvCxnSpPr>
        <xdr:cNvPr id="727" name="直線コネクタ 726"/>
        <xdr:cNvCxnSpPr/>
      </xdr:nvCxnSpPr>
      <xdr:spPr>
        <a:xfrm flipV="1">
          <a:off x="19509104" y="13068844"/>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136633</xdr:rowOff>
    </xdr:from>
    <xdr:ext cx="469744" cy="259045"/>
    <xdr:sp macro="" textlink="">
      <xdr:nvSpPr>
        <xdr:cNvPr id="728" name="【消防施設】&#10;一人当たり面積最小値テキスト"/>
        <xdr:cNvSpPr txBox="1"/>
      </xdr:nvSpPr>
      <xdr:spPr>
        <a:xfrm>
          <a:off x="19547840" y="145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132806</xdr:rowOff>
    </xdr:from>
    <xdr:to>
      <xdr:col>116</xdr:col>
      <xdr:colOff>152400</xdr:colOff>
      <xdr:row>86</xdr:row>
      <xdr:rowOff>132806</xdr:rowOff>
    </xdr:to>
    <xdr:cxnSp macro="">
      <xdr:nvCxnSpPr>
        <xdr:cNvPr id="729" name="直線コネクタ 728"/>
        <xdr:cNvCxnSpPr/>
      </xdr:nvCxnSpPr>
      <xdr:spPr>
        <a:xfrm>
          <a:off x="19443700" y="14549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30" name="【消防施設】&#10;一人当たり面積最大値テキスト"/>
        <xdr:cNvSpPr txBox="1"/>
      </xdr:nvSpPr>
      <xdr:spPr>
        <a:xfrm>
          <a:off x="19547840" y="1284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31" name="直線コネクタ 730"/>
        <xdr:cNvCxnSpPr/>
      </xdr:nvCxnSpPr>
      <xdr:spPr>
        <a:xfrm>
          <a:off x="19443700" y="13068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3283</xdr:rowOff>
    </xdr:from>
    <xdr:ext cx="469744" cy="259045"/>
    <xdr:sp macro="" textlink="">
      <xdr:nvSpPr>
        <xdr:cNvPr id="732" name="【消防施設】&#10;一人当たり面積平均値テキスト"/>
        <xdr:cNvSpPr txBox="1"/>
      </xdr:nvSpPr>
      <xdr:spPr>
        <a:xfrm>
          <a:off x="19547840" y="1425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24856</xdr:rowOff>
    </xdr:from>
    <xdr:to>
      <xdr:col>116</xdr:col>
      <xdr:colOff>114300</xdr:colOff>
      <xdr:row>85</xdr:row>
      <xdr:rowOff>126456</xdr:rowOff>
    </xdr:to>
    <xdr:sp macro="" textlink="">
      <xdr:nvSpPr>
        <xdr:cNvPr id="733" name="フローチャート: 判断 732"/>
        <xdr:cNvSpPr/>
      </xdr:nvSpPr>
      <xdr:spPr>
        <a:xfrm>
          <a:off x="19458940" y="1427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28121</xdr:rowOff>
    </xdr:from>
    <xdr:to>
      <xdr:col>112</xdr:col>
      <xdr:colOff>38100</xdr:colOff>
      <xdr:row>85</xdr:row>
      <xdr:rowOff>129721</xdr:rowOff>
    </xdr:to>
    <xdr:sp macro="" textlink="">
      <xdr:nvSpPr>
        <xdr:cNvPr id="734" name="フローチャート: 判断 733"/>
        <xdr:cNvSpPr/>
      </xdr:nvSpPr>
      <xdr:spPr>
        <a:xfrm>
          <a:off x="18735040" y="142775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88537</xdr:rowOff>
    </xdr:from>
    <xdr:to>
      <xdr:col>107</xdr:col>
      <xdr:colOff>101600</xdr:colOff>
      <xdr:row>86</xdr:row>
      <xdr:rowOff>18687</xdr:rowOff>
    </xdr:to>
    <xdr:sp macro="" textlink="">
      <xdr:nvSpPr>
        <xdr:cNvPr id="735" name="フローチャート: 判断 734"/>
        <xdr:cNvSpPr/>
      </xdr:nvSpPr>
      <xdr:spPr>
        <a:xfrm>
          <a:off x="17937480" y="143379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98334</xdr:rowOff>
    </xdr:from>
    <xdr:to>
      <xdr:col>102</xdr:col>
      <xdr:colOff>165100</xdr:colOff>
      <xdr:row>86</xdr:row>
      <xdr:rowOff>28484</xdr:rowOff>
    </xdr:to>
    <xdr:sp macro="" textlink="">
      <xdr:nvSpPr>
        <xdr:cNvPr id="736" name="フローチャート: 判断 735"/>
        <xdr:cNvSpPr/>
      </xdr:nvSpPr>
      <xdr:spPr>
        <a:xfrm>
          <a:off x="17162780" y="14347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99968</xdr:rowOff>
    </xdr:from>
    <xdr:to>
      <xdr:col>98</xdr:col>
      <xdr:colOff>38100</xdr:colOff>
      <xdr:row>86</xdr:row>
      <xdr:rowOff>30118</xdr:rowOff>
    </xdr:to>
    <xdr:sp macro="" textlink="">
      <xdr:nvSpPr>
        <xdr:cNvPr id="737" name="フローチャート: 判断 736"/>
        <xdr:cNvSpPr/>
      </xdr:nvSpPr>
      <xdr:spPr>
        <a:xfrm>
          <a:off x="16388080" y="14349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8" name="テキスト ボックス 73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9" name="テキスト ボックス 73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0" name="テキスト ボックス 73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1" name="テキスト ボックス 74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2" name="テキスト ボックス 74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103232</xdr:rowOff>
    </xdr:from>
    <xdr:to>
      <xdr:col>116</xdr:col>
      <xdr:colOff>114300</xdr:colOff>
      <xdr:row>83</xdr:row>
      <xdr:rowOff>33382</xdr:rowOff>
    </xdr:to>
    <xdr:sp macro="" textlink="">
      <xdr:nvSpPr>
        <xdr:cNvPr id="743" name="楕円 742"/>
        <xdr:cNvSpPr/>
      </xdr:nvSpPr>
      <xdr:spPr>
        <a:xfrm>
          <a:off x="19458940" y="13849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126109</xdr:rowOff>
    </xdr:from>
    <xdr:ext cx="469744" cy="259045"/>
    <xdr:sp macro="" textlink="">
      <xdr:nvSpPr>
        <xdr:cNvPr id="744" name="【消防施設】&#10;一人当たり面積該当値テキスト"/>
        <xdr:cNvSpPr txBox="1"/>
      </xdr:nvSpPr>
      <xdr:spPr>
        <a:xfrm>
          <a:off x="19547840" y="1370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99968</xdr:rowOff>
    </xdr:from>
    <xdr:to>
      <xdr:col>112</xdr:col>
      <xdr:colOff>38100</xdr:colOff>
      <xdr:row>83</xdr:row>
      <xdr:rowOff>30118</xdr:rowOff>
    </xdr:to>
    <xdr:sp macro="" textlink="">
      <xdr:nvSpPr>
        <xdr:cNvPr id="745" name="楕円 744"/>
        <xdr:cNvSpPr/>
      </xdr:nvSpPr>
      <xdr:spPr>
        <a:xfrm>
          <a:off x="18735040" y="13846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150768</xdr:rowOff>
    </xdr:from>
    <xdr:to>
      <xdr:col>116</xdr:col>
      <xdr:colOff>63500</xdr:colOff>
      <xdr:row>82</xdr:row>
      <xdr:rowOff>154032</xdr:rowOff>
    </xdr:to>
    <xdr:cxnSp macro="">
      <xdr:nvCxnSpPr>
        <xdr:cNvPr id="746" name="直線コネクタ 745"/>
        <xdr:cNvCxnSpPr/>
      </xdr:nvCxnSpPr>
      <xdr:spPr>
        <a:xfrm>
          <a:off x="18778220" y="13897248"/>
          <a:ext cx="73152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121194</xdr:rowOff>
    </xdr:from>
    <xdr:to>
      <xdr:col>107</xdr:col>
      <xdr:colOff>101600</xdr:colOff>
      <xdr:row>83</xdr:row>
      <xdr:rowOff>51344</xdr:rowOff>
    </xdr:to>
    <xdr:sp macro="" textlink="">
      <xdr:nvSpPr>
        <xdr:cNvPr id="747" name="楕円 746"/>
        <xdr:cNvSpPr/>
      </xdr:nvSpPr>
      <xdr:spPr>
        <a:xfrm>
          <a:off x="17937480" y="13867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150768</xdr:rowOff>
    </xdr:from>
    <xdr:to>
      <xdr:col>111</xdr:col>
      <xdr:colOff>177800</xdr:colOff>
      <xdr:row>83</xdr:row>
      <xdr:rowOff>544</xdr:rowOff>
    </xdr:to>
    <xdr:cxnSp macro="">
      <xdr:nvCxnSpPr>
        <xdr:cNvPr id="748" name="直線コネクタ 747"/>
        <xdr:cNvCxnSpPr/>
      </xdr:nvCxnSpPr>
      <xdr:spPr>
        <a:xfrm flipV="1">
          <a:off x="17988280" y="13897248"/>
          <a:ext cx="78994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120848</xdr:rowOff>
    </xdr:from>
    <xdr:ext cx="469744" cy="259045"/>
    <xdr:sp macro="" textlink="">
      <xdr:nvSpPr>
        <xdr:cNvPr id="749" name="n_1aveValue【消防施設】&#10;一人当たり面積"/>
        <xdr:cNvSpPr txBox="1"/>
      </xdr:nvSpPr>
      <xdr:spPr>
        <a:xfrm>
          <a:off x="18561127" y="1437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9814</xdr:rowOff>
    </xdr:from>
    <xdr:ext cx="469744" cy="259045"/>
    <xdr:sp macro="" textlink="">
      <xdr:nvSpPr>
        <xdr:cNvPr id="750" name="n_2aveValue【消防施設】&#10;一人当たり面積"/>
        <xdr:cNvSpPr txBox="1"/>
      </xdr:nvSpPr>
      <xdr:spPr>
        <a:xfrm>
          <a:off x="17776267" y="1442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45011</xdr:rowOff>
    </xdr:from>
    <xdr:ext cx="469744" cy="259045"/>
    <xdr:sp macro="" textlink="">
      <xdr:nvSpPr>
        <xdr:cNvPr id="751" name="n_3aveValue【消防施設】&#10;一人当たり面積"/>
        <xdr:cNvSpPr txBox="1"/>
      </xdr:nvSpPr>
      <xdr:spPr>
        <a:xfrm>
          <a:off x="17001567" y="1412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46645</xdr:rowOff>
    </xdr:from>
    <xdr:ext cx="469744" cy="259045"/>
    <xdr:sp macro="" textlink="">
      <xdr:nvSpPr>
        <xdr:cNvPr id="752" name="n_4aveValue【消防施設】&#10;一人当たり面積"/>
        <xdr:cNvSpPr txBox="1"/>
      </xdr:nvSpPr>
      <xdr:spPr>
        <a:xfrm>
          <a:off x="16226867" y="1412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46645</xdr:rowOff>
    </xdr:from>
    <xdr:ext cx="469744" cy="259045"/>
    <xdr:sp macro="" textlink="">
      <xdr:nvSpPr>
        <xdr:cNvPr id="753" name="n_1mainValue【消防施設】&#10;一人当たり面積"/>
        <xdr:cNvSpPr txBox="1"/>
      </xdr:nvSpPr>
      <xdr:spPr>
        <a:xfrm>
          <a:off x="18561127" y="1362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67871</xdr:rowOff>
    </xdr:from>
    <xdr:ext cx="469744" cy="259045"/>
    <xdr:sp macro="" textlink="">
      <xdr:nvSpPr>
        <xdr:cNvPr id="754" name="n_2mainValue【消防施設】&#10;一人当たり面積"/>
        <xdr:cNvSpPr txBox="1"/>
      </xdr:nvSpPr>
      <xdr:spPr>
        <a:xfrm>
          <a:off x="17776267" y="1364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5" name="正方形/長方形 75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6" name="正方形/長方形 75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7" name="正方形/長方形 75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8" name="正方形/長方形 75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9" name="正方形/長方形 75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0" name="正方形/長方形 75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1" name="正方形/長方形 76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正方形/長方形 76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3" name="テキスト ボックス 76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4" name="直線コネクタ 76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5" name="テキスト ボックス 76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6" name="直線コネクタ 765"/>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7" name="テキスト ボックス 766"/>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8" name="直線コネクタ 767"/>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9" name="テキスト ボックス 768"/>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0" name="直線コネクタ 769"/>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1" name="テキスト ボックス 770"/>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2" name="直線コネクタ 771"/>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3" name="テキスト ボックス 772"/>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4" name="直線コネクタ 773"/>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5" name="テキスト ボックス 774"/>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6" name="直線コネクタ 775"/>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7" name="テキスト ボックス 776"/>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8" name="直線コネクタ 77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80" name="直線コネクタ 779"/>
        <xdr:cNvCxnSpPr/>
      </xdr:nvCxnSpPr>
      <xdr:spPr>
        <a:xfrm flipV="1">
          <a:off x="14375764" y="16822238"/>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81"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82" name="直線コネクタ 781"/>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83" name="【庁舎】&#10;有形固定資産減価償却率最大値テキスト"/>
        <xdr:cNvSpPr txBox="1"/>
      </xdr:nvSpPr>
      <xdr:spPr>
        <a:xfrm>
          <a:off x="14414500" y="166012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84" name="直線コネクタ 783"/>
        <xdr:cNvCxnSpPr/>
      </xdr:nvCxnSpPr>
      <xdr:spPr>
        <a:xfrm>
          <a:off x="14287500" y="16822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785" name="【庁舎】&#10;有形固定資産減価償却率平均値テキスト"/>
        <xdr:cNvSpPr txBox="1"/>
      </xdr:nvSpPr>
      <xdr:spPr>
        <a:xfrm>
          <a:off x="14414500" y="17437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86" name="フローチャート: 判断 785"/>
        <xdr:cNvSpPr/>
      </xdr:nvSpPr>
      <xdr:spPr>
        <a:xfrm>
          <a:off x="14325600" y="174550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87" name="フローチャート: 判断 786"/>
        <xdr:cNvSpPr/>
      </xdr:nvSpPr>
      <xdr:spPr>
        <a:xfrm>
          <a:off x="13578840" y="174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788" name="フローチャート: 判断 787"/>
        <xdr:cNvSpPr/>
      </xdr:nvSpPr>
      <xdr:spPr>
        <a:xfrm>
          <a:off x="12804140" y="1749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789" name="フローチャート: 判断 788"/>
        <xdr:cNvSpPr/>
      </xdr:nvSpPr>
      <xdr:spPr>
        <a:xfrm>
          <a:off x="12029440" y="174811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90" name="フローチャート: 判断 789"/>
        <xdr:cNvSpPr/>
      </xdr:nvSpPr>
      <xdr:spPr>
        <a:xfrm>
          <a:off x="1123188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1" name="テキスト ボックス 79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2" name="テキスト ボックス 79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3" name="テキスト ボックス 79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4" name="テキスト ボックス 79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5" name="テキスト ボックス 79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96" name="楕円 795"/>
        <xdr:cNvSpPr/>
      </xdr:nvSpPr>
      <xdr:spPr>
        <a:xfrm>
          <a:off x="14325600" y="173804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136451</xdr:rowOff>
    </xdr:from>
    <xdr:ext cx="405111" cy="259045"/>
    <xdr:sp macro="" textlink="">
      <xdr:nvSpPr>
        <xdr:cNvPr id="797" name="【庁舎】&#10;有形固定資産減価償却率該当値テキスト"/>
        <xdr:cNvSpPr txBox="1"/>
      </xdr:nvSpPr>
      <xdr:spPr>
        <a:xfrm>
          <a:off x="14414500" y="1723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79284</xdr:rowOff>
    </xdr:from>
    <xdr:to>
      <xdr:col>81</xdr:col>
      <xdr:colOff>101600</xdr:colOff>
      <xdr:row>104</xdr:row>
      <xdr:rowOff>9434</xdr:rowOff>
    </xdr:to>
    <xdr:sp macro="" textlink="">
      <xdr:nvSpPr>
        <xdr:cNvPr id="798" name="楕円 797"/>
        <xdr:cNvSpPr/>
      </xdr:nvSpPr>
      <xdr:spPr>
        <a:xfrm>
          <a:off x="13578840" y="17346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130084</xdr:rowOff>
    </xdr:from>
    <xdr:to>
      <xdr:col>85</xdr:col>
      <xdr:colOff>127000</xdr:colOff>
      <xdr:row>103</xdr:row>
      <xdr:rowOff>164374</xdr:rowOff>
    </xdr:to>
    <xdr:cxnSp macro="">
      <xdr:nvCxnSpPr>
        <xdr:cNvPr id="799" name="直線コネクタ 798"/>
        <xdr:cNvCxnSpPr/>
      </xdr:nvCxnSpPr>
      <xdr:spPr>
        <a:xfrm>
          <a:off x="13629640" y="17397004"/>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120106</xdr:rowOff>
    </xdr:from>
    <xdr:to>
      <xdr:col>76</xdr:col>
      <xdr:colOff>165100</xdr:colOff>
      <xdr:row>104</xdr:row>
      <xdr:rowOff>50256</xdr:rowOff>
    </xdr:to>
    <xdr:sp macro="" textlink="">
      <xdr:nvSpPr>
        <xdr:cNvPr id="800" name="楕円 799"/>
        <xdr:cNvSpPr/>
      </xdr:nvSpPr>
      <xdr:spPr>
        <a:xfrm>
          <a:off x="12804140" y="17387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130084</xdr:rowOff>
    </xdr:from>
    <xdr:to>
      <xdr:col>81</xdr:col>
      <xdr:colOff>50800</xdr:colOff>
      <xdr:row>103</xdr:row>
      <xdr:rowOff>170906</xdr:rowOff>
    </xdr:to>
    <xdr:cxnSp macro="">
      <xdr:nvCxnSpPr>
        <xdr:cNvPr id="801" name="直線コネクタ 800"/>
        <xdr:cNvCxnSpPr/>
      </xdr:nvCxnSpPr>
      <xdr:spPr>
        <a:xfrm flipV="1">
          <a:off x="12854940" y="17397004"/>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98533</xdr:rowOff>
    </xdr:from>
    <xdr:ext cx="405111" cy="259045"/>
    <xdr:sp macro="" textlink="">
      <xdr:nvSpPr>
        <xdr:cNvPr id="802" name="n_1aveValue【庁舎】&#10;有形固定資産減価償却率"/>
        <xdr:cNvSpPr txBox="1"/>
      </xdr:nvSpPr>
      <xdr:spPr>
        <a:xfrm>
          <a:off x="13437244" y="1753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803" name="n_2aveValue【庁舎】&#10;有形固定資産減価償却率"/>
        <xdr:cNvSpPr txBox="1"/>
      </xdr:nvSpPr>
      <xdr:spPr>
        <a:xfrm>
          <a:off x="12675244" y="17590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804" name="n_3aveValue【庁舎】&#10;有形固定資産減価償却率"/>
        <xdr:cNvSpPr txBox="1"/>
      </xdr:nvSpPr>
      <xdr:spPr>
        <a:xfrm>
          <a:off x="119005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805" name="n_4aveValue【庁舎】&#10;有形固定資産減価償却率"/>
        <xdr:cNvSpPr txBox="1"/>
      </xdr:nvSpPr>
      <xdr:spPr>
        <a:xfrm>
          <a:off x="11102984" y="174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25961</xdr:rowOff>
    </xdr:from>
    <xdr:ext cx="405111" cy="259045"/>
    <xdr:sp macro="" textlink="">
      <xdr:nvSpPr>
        <xdr:cNvPr id="806" name="n_1mainValue【庁舎】&#10;有形固定資産減価償却率"/>
        <xdr:cNvSpPr txBox="1"/>
      </xdr:nvSpPr>
      <xdr:spPr>
        <a:xfrm>
          <a:off x="134372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66783</xdr:rowOff>
    </xdr:from>
    <xdr:ext cx="405111" cy="259045"/>
    <xdr:sp macro="" textlink="">
      <xdr:nvSpPr>
        <xdr:cNvPr id="807" name="n_2mainValue【庁舎】&#10;有形固定資産減価償却率"/>
        <xdr:cNvSpPr txBox="1"/>
      </xdr:nvSpPr>
      <xdr:spPr>
        <a:xfrm>
          <a:off x="126752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18" name="直線コネクタ 817"/>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19" name="テキスト ボックス 818"/>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20" name="直線コネクタ 819"/>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21" name="テキスト ボックス 820"/>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22" name="直線コネクタ 821"/>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23" name="テキスト ボックス 822"/>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4" name="直線コネクタ 82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5" name="テキスト ボックス 82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26" name="直線コネクタ 825"/>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27" name="テキスト ボックス 826"/>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28" name="直線コネクタ 827"/>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29" name="テキスト ボックス 828"/>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30" name="直線コネクタ 829"/>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31" name="テキスト ボックス 830"/>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35" name="直線コネクタ 834"/>
        <xdr:cNvCxnSpPr/>
      </xdr:nvCxnSpPr>
      <xdr:spPr>
        <a:xfrm flipV="1">
          <a:off x="19509104" y="16820198"/>
          <a:ext cx="0" cy="133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36" name="【庁舎】&#10;一人当たり面積最小値テキスト"/>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37" name="直線コネクタ 836"/>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38" name="【庁舎】&#10;一人当たり面積最大値テキスト"/>
        <xdr:cNvSpPr txBox="1"/>
      </xdr:nvSpPr>
      <xdr:spPr>
        <a:xfrm>
          <a:off x="19547840" y="165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39" name="直線コネクタ 838"/>
        <xdr:cNvCxnSpPr/>
      </xdr:nvCxnSpPr>
      <xdr:spPr>
        <a:xfrm>
          <a:off x="19443700" y="16820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840" name="【庁舎】&#10;一人当たり面積平均値テキスト"/>
        <xdr:cNvSpPr txBox="1"/>
      </xdr:nvSpPr>
      <xdr:spPr>
        <a:xfrm>
          <a:off x="19547840" y="1760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41" name="フローチャート: 判断 840"/>
        <xdr:cNvSpPr/>
      </xdr:nvSpPr>
      <xdr:spPr>
        <a:xfrm>
          <a:off x="1945894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42" name="フローチャート: 判断 841"/>
        <xdr:cNvSpPr/>
      </xdr:nvSpPr>
      <xdr:spPr>
        <a:xfrm>
          <a:off x="18735040" y="17771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111125</xdr:rowOff>
    </xdr:from>
    <xdr:to>
      <xdr:col>107</xdr:col>
      <xdr:colOff>101600</xdr:colOff>
      <xdr:row>107</xdr:row>
      <xdr:rowOff>41275</xdr:rowOff>
    </xdr:to>
    <xdr:sp macro="" textlink="">
      <xdr:nvSpPr>
        <xdr:cNvPr id="843" name="フローチャート: 判断 842"/>
        <xdr:cNvSpPr/>
      </xdr:nvSpPr>
      <xdr:spPr>
        <a:xfrm>
          <a:off x="17937480" y="17880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159702</xdr:rowOff>
    </xdr:from>
    <xdr:to>
      <xdr:col>102</xdr:col>
      <xdr:colOff>165100</xdr:colOff>
      <xdr:row>107</xdr:row>
      <xdr:rowOff>89852</xdr:rowOff>
    </xdr:to>
    <xdr:sp macro="" textlink="">
      <xdr:nvSpPr>
        <xdr:cNvPr id="844" name="フローチャート: 判断 843"/>
        <xdr:cNvSpPr/>
      </xdr:nvSpPr>
      <xdr:spPr>
        <a:xfrm>
          <a:off x="17162780" y="179295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15399</xdr:rowOff>
    </xdr:from>
    <xdr:to>
      <xdr:col>98</xdr:col>
      <xdr:colOff>38100</xdr:colOff>
      <xdr:row>107</xdr:row>
      <xdr:rowOff>116999</xdr:rowOff>
    </xdr:to>
    <xdr:sp macro="" textlink="">
      <xdr:nvSpPr>
        <xdr:cNvPr id="845" name="フローチャート: 判断 844"/>
        <xdr:cNvSpPr/>
      </xdr:nvSpPr>
      <xdr:spPr>
        <a:xfrm>
          <a:off x="16388080" y="179528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168275</xdr:rowOff>
    </xdr:from>
    <xdr:to>
      <xdr:col>116</xdr:col>
      <xdr:colOff>114300</xdr:colOff>
      <xdr:row>106</xdr:row>
      <xdr:rowOff>98425</xdr:rowOff>
    </xdr:to>
    <xdr:sp macro="" textlink="">
      <xdr:nvSpPr>
        <xdr:cNvPr id="851" name="楕円 850"/>
        <xdr:cNvSpPr/>
      </xdr:nvSpPr>
      <xdr:spPr>
        <a:xfrm>
          <a:off x="19458940" y="1777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146702</xdr:rowOff>
    </xdr:from>
    <xdr:ext cx="469744" cy="259045"/>
    <xdr:sp macro="" textlink="">
      <xdr:nvSpPr>
        <xdr:cNvPr id="852" name="【庁舎】&#10;一人当たり面積該当値テキスト"/>
        <xdr:cNvSpPr txBox="1"/>
      </xdr:nvSpPr>
      <xdr:spPr>
        <a:xfrm>
          <a:off x="19547840" y="177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xdr:rowOff>
    </xdr:from>
    <xdr:to>
      <xdr:col>112</xdr:col>
      <xdr:colOff>38100</xdr:colOff>
      <xdr:row>106</xdr:row>
      <xdr:rowOff>109855</xdr:rowOff>
    </xdr:to>
    <xdr:sp macro="" textlink="">
      <xdr:nvSpPr>
        <xdr:cNvPr id="853" name="楕円 852"/>
        <xdr:cNvSpPr/>
      </xdr:nvSpPr>
      <xdr:spPr>
        <a:xfrm>
          <a:off x="18735040" y="17778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47625</xdr:rowOff>
    </xdr:from>
    <xdr:to>
      <xdr:col>116</xdr:col>
      <xdr:colOff>63500</xdr:colOff>
      <xdr:row>106</xdr:row>
      <xdr:rowOff>59055</xdr:rowOff>
    </xdr:to>
    <xdr:cxnSp macro="">
      <xdr:nvCxnSpPr>
        <xdr:cNvPr id="854" name="直線コネクタ 853"/>
        <xdr:cNvCxnSpPr/>
      </xdr:nvCxnSpPr>
      <xdr:spPr>
        <a:xfrm flipV="1">
          <a:off x="18778220" y="1781746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21113</xdr:rowOff>
    </xdr:from>
    <xdr:to>
      <xdr:col>107</xdr:col>
      <xdr:colOff>101600</xdr:colOff>
      <xdr:row>106</xdr:row>
      <xdr:rowOff>122713</xdr:rowOff>
    </xdr:to>
    <xdr:sp macro="" textlink="">
      <xdr:nvSpPr>
        <xdr:cNvPr id="855" name="楕円 854"/>
        <xdr:cNvSpPr/>
      </xdr:nvSpPr>
      <xdr:spPr>
        <a:xfrm>
          <a:off x="17937480" y="177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59055</xdr:rowOff>
    </xdr:from>
    <xdr:to>
      <xdr:col>111</xdr:col>
      <xdr:colOff>177800</xdr:colOff>
      <xdr:row>106</xdr:row>
      <xdr:rowOff>71913</xdr:rowOff>
    </xdr:to>
    <xdr:cxnSp macro="">
      <xdr:nvCxnSpPr>
        <xdr:cNvPr id="856" name="直線コネクタ 855"/>
        <xdr:cNvCxnSpPr/>
      </xdr:nvCxnSpPr>
      <xdr:spPr>
        <a:xfrm flipV="1">
          <a:off x="17988280" y="17828895"/>
          <a:ext cx="78994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857" name="n_1aveValue【庁舎】&#10;一人当たり面積"/>
        <xdr:cNvSpPr txBox="1"/>
      </xdr:nvSpPr>
      <xdr:spPr>
        <a:xfrm>
          <a:off x="18561127" y="1755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32402</xdr:rowOff>
    </xdr:from>
    <xdr:ext cx="469744" cy="259045"/>
    <xdr:sp macro="" textlink="">
      <xdr:nvSpPr>
        <xdr:cNvPr id="858" name="n_2aveValue【庁舎】&#10;一人当たり面積"/>
        <xdr:cNvSpPr txBox="1"/>
      </xdr:nvSpPr>
      <xdr:spPr>
        <a:xfrm>
          <a:off x="17776267" y="1796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106379</xdr:rowOff>
    </xdr:from>
    <xdr:ext cx="469744" cy="259045"/>
    <xdr:sp macro="" textlink="">
      <xdr:nvSpPr>
        <xdr:cNvPr id="859" name="n_3aveValue【庁舎】&#10;一人当たり面積"/>
        <xdr:cNvSpPr txBox="1"/>
      </xdr:nvSpPr>
      <xdr:spPr>
        <a:xfrm>
          <a:off x="17001567" y="1770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133526</xdr:rowOff>
    </xdr:from>
    <xdr:ext cx="469744" cy="259045"/>
    <xdr:sp macro="" textlink="">
      <xdr:nvSpPr>
        <xdr:cNvPr id="860" name="n_4aveValue【庁舎】&#10;一人当たり面積"/>
        <xdr:cNvSpPr txBox="1"/>
      </xdr:nvSpPr>
      <xdr:spPr>
        <a:xfrm>
          <a:off x="16226867" y="1773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100982</xdr:rowOff>
    </xdr:from>
    <xdr:ext cx="469744" cy="259045"/>
    <xdr:sp macro="" textlink="">
      <xdr:nvSpPr>
        <xdr:cNvPr id="861" name="n_1mainValue【庁舎】&#10;一人当たり面積"/>
        <xdr:cNvSpPr txBox="1"/>
      </xdr:nvSpPr>
      <xdr:spPr>
        <a:xfrm>
          <a:off x="18561127" y="1787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139240</xdr:rowOff>
    </xdr:from>
    <xdr:ext cx="469744" cy="259045"/>
    <xdr:sp macro="" textlink="">
      <xdr:nvSpPr>
        <xdr:cNvPr id="862" name="n_2mainValue【庁舎】&#10;一人当たり面積"/>
        <xdr:cNvSpPr txBox="1"/>
      </xdr:nvSpPr>
      <xdr:spPr>
        <a:xfrm>
          <a:off x="17776267" y="1757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図書館</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は令和２年</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月に移転をし、旧図書館について令和３年度に用途廃止をしていることから、令和３年度の</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有形固定資産減価償却率は対</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年度比</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48.0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り、その後令和４年度は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％となっている。また、複合施設として整備していることから、一人当たりの面積については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0.009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㎡と小さくなっている。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一般廃棄物処理施設の有形固定資産減価償却率は、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し尿処理施設の</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大規模改修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事業が完了していることから、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類似団体と比較しても</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大幅</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に低くなっている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11.1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となっているものの、プールの老朽化が進んでいることから、公共施設等総合管理計画に基づき、適正な管理を行っていく必要がある。市民会館については有形固定資産減価償却率は類似団体と同程度であるが、一人当たりの面積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0.398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㎡と、類似団体と比較して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0.195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㎡大きくなっており、今後の改修等の費用が大きくなることが見込まれることから、こちらも公共施設等総合管理計画に基づき、適正な管理を行っていく必要がある。保健センターついては、</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類似団体と同程度となっているが、一人当たり面積については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0.020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㎡と類似団体よりも</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0.059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㎡少なくなっている。消防施設は有形固定資産減価償却率は類似団体よりも</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ポイント高くなっているが、消防屯所の整備により令和３年度よりもその差は小さくなっている。福祉施設については、類似団体平均と比較して有形資産減価償却率が△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ポイントであるが、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一人当たり面積</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0.105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ていることから、今後、公共施設等総合管理計画に基づき、適正な管理を行っていく必要がある。庁舎については、有形固定資産減価償却率、一人当たり面積ともに類似団体と同程度であり、引き続き適正な管理に努めていく。</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32,645
32,329
623.50
24,203,243
22,923,459
1,045,530
11,609,246
21,298,842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基準財政収入額は、令和３年度は、新型コロナウイルス感染症の軽減措置により固定資産税が前年度比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億円の減、令和４年度は前年度比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億円の増となったが、市民税所得割が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億円の減、法人税割が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億円の減となり、市税全体として前年度比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財政力指数としては、前年度比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ポイントの減となっているが、今後も少子高齢化・労働人口の減少等の影響により、減少していくと見込まれる。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また、当市は、将来負担比率の値が高いことから、投資的経費の抑制等、歳出の徹底的案見直しにより、行財政改革を進め、財政の健全化に努めていく。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25400</xdr:rowOff>
    </xdr:to>
    <xdr:cxnSp macro="">
      <xdr:nvCxnSpPr>
        <xdr:cNvPr id="67" name="直線コネクタ 66"/>
        <xdr:cNvCxnSpPr/>
      </xdr:nvCxnSpPr>
      <xdr:spPr>
        <a:xfrm>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1270</xdr:rowOff>
    </xdr:to>
    <xdr:cxnSp macro="">
      <xdr:nvCxnSpPr>
        <xdr:cNvPr id="70" name="直線コネクタ 69"/>
        <xdr:cNvCxnSpPr/>
      </xdr:nvCxnSpPr>
      <xdr:spPr>
        <a:xfrm>
          <a:off x="3225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41</xdr:row>
      <xdr:rowOff>148590</xdr:rowOff>
    </xdr:to>
    <xdr:cxnSp macro="">
      <xdr:nvCxnSpPr>
        <xdr:cNvPr id="73" name="直線コネクタ 72"/>
        <xdr:cNvCxnSpPr/>
      </xdr:nvCxnSpPr>
      <xdr:spPr>
        <a:xfrm>
          <a:off x="2336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78740</xdr:rowOff>
    </xdr:from>
    <xdr:to>
      <xdr:col>15</xdr:col>
      <xdr:colOff>133350</xdr:colOff>
      <xdr:row>40</xdr:row>
      <xdr:rowOff>8890</xdr:rowOff>
    </xdr:to>
    <xdr:sp macro="" textlink="">
      <xdr:nvSpPr>
        <xdr:cNvPr id="74" name="フローチャート: 判断 73"/>
        <xdr:cNvSpPr/>
      </xdr:nvSpPr>
      <xdr:spPr>
        <a:xfrm>
          <a:off x="3175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75" name="テキスト ボックス 74"/>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41</xdr:row>
      <xdr:rowOff>148590</xdr:rowOff>
    </xdr:to>
    <xdr:cxnSp macro="">
      <xdr:nvCxnSpPr>
        <xdr:cNvPr id="76" name="直線コネクタ 75"/>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78740</xdr:rowOff>
    </xdr:from>
    <xdr:to>
      <xdr:col>11</xdr:col>
      <xdr:colOff>82550</xdr:colOff>
      <xdr:row>40</xdr:row>
      <xdr:rowOff>8890</xdr:rowOff>
    </xdr:to>
    <xdr:sp macro="" textlink="">
      <xdr:nvSpPr>
        <xdr:cNvPr id="77" name="フローチャート: 判断 76"/>
        <xdr:cNvSpPr/>
      </xdr:nvSpPr>
      <xdr:spPr>
        <a:xfrm>
          <a:off x="2286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78" name="テキスト ボックス 77"/>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54610</xdr:rowOff>
    </xdr:from>
    <xdr:to>
      <xdr:col>7</xdr:col>
      <xdr:colOff>31750</xdr:colOff>
      <xdr:row>39</xdr:row>
      <xdr:rowOff>156210</xdr:rowOff>
    </xdr:to>
    <xdr:sp macro="" textlink="">
      <xdr:nvSpPr>
        <xdr:cNvPr id="79" name="フローチャート: 判断 78"/>
        <xdr:cNvSpPr/>
      </xdr:nvSpPr>
      <xdr:spPr>
        <a:xfrm>
          <a:off x="13970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166387</xdr:rowOff>
    </xdr:from>
    <xdr:ext cx="762000" cy="259045"/>
    <xdr:sp macro="" textlink="">
      <xdr:nvSpPr>
        <xdr:cNvPr id="80" name="テキスト ボックス 79"/>
        <xdr:cNvSpPr txBox="1"/>
      </xdr:nvSpPr>
      <xdr:spPr>
        <a:xfrm>
          <a:off x="1066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12717</xdr:rowOff>
    </xdr:from>
    <xdr:ext cx="762000" cy="259045"/>
    <xdr:sp macro="" textlink="">
      <xdr:nvSpPr>
        <xdr:cNvPr id="91" name="テキスト ボックス 90"/>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93" name="テキスト ボックス 92"/>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95" name="テキスト ボックス 94"/>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経常一般財源については、市税が前年度比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億円、地方交付税が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億円の減となり、全体でも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億円の減となった。また、経常経費充当一般財源のうち、補助費等が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億円、物件費が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億円、繰出金が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億円の増となり、全体でも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億円の増となったため、経常収支比率は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類似団体比較でも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ポイント上回っており、今後も高い値で推移する見込まれる。そのため、投資的事業の計画的な実施により公債費を減少させるなど、経常経費の抑制を図っていく。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32294</xdr:rowOff>
    </xdr:from>
    <xdr:to>
      <xdr:col>23</xdr:col>
      <xdr:colOff>133350</xdr:colOff>
      <xdr:row>61</xdr:row>
      <xdr:rowOff>53884</xdr:rowOff>
    </xdr:to>
    <xdr:cxnSp macro="">
      <xdr:nvCxnSpPr>
        <xdr:cNvPr id="132" name="直線コネクタ 131"/>
        <xdr:cNvCxnSpPr/>
      </xdr:nvCxnSpPr>
      <xdr:spPr>
        <a:xfrm>
          <a:off x="4114800" y="1031929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114119</xdr:rowOff>
    </xdr:from>
    <xdr:to>
      <xdr:col>19</xdr:col>
      <xdr:colOff>133350</xdr:colOff>
      <xdr:row>60</xdr:row>
      <xdr:rowOff>32294</xdr:rowOff>
    </xdr:to>
    <xdr:cxnSp macro="">
      <xdr:nvCxnSpPr>
        <xdr:cNvPr id="135" name="直線コネクタ 134"/>
        <xdr:cNvCxnSpPr/>
      </xdr:nvCxnSpPr>
      <xdr:spPr>
        <a:xfrm>
          <a:off x="3225800" y="1022966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61</xdr:row>
      <xdr:rowOff>15966</xdr:rowOff>
    </xdr:to>
    <xdr:cxnSp macro="">
      <xdr:nvCxnSpPr>
        <xdr:cNvPr id="138" name="直線コネクタ 137"/>
        <xdr:cNvCxnSpPr/>
      </xdr:nvCxnSpPr>
      <xdr:spPr>
        <a:xfrm flipV="1">
          <a:off x="2336800" y="10229669"/>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156391</xdr:rowOff>
    </xdr:from>
    <xdr:to>
      <xdr:col>15</xdr:col>
      <xdr:colOff>133350</xdr:colOff>
      <xdr:row>60</xdr:row>
      <xdr:rowOff>86541</xdr:rowOff>
    </xdr:to>
    <xdr:sp macro="" textlink="">
      <xdr:nvSpPr>
        <xdr:cNvPr id="139" name="フローチャート: 判断 138"/>
        <xdr:cNvSpPr/>
      </xdr:nvSpPr>
      <xdr:spPr>
        <a:xfrm>
          <a:off x="3175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71318</xdr:rowOff>
    </xdr:from>
    <xdr:ext cx="762000" cy="259045"/>
    <xdr:sp macro="" textlink="">
      <xdr:nvSpPr>
        <xdr:cNvPr id="140" name="テキスト ボックス 139"/>
        <xdr:cNvSpPr txBox="1"/>
      </xdr:nvSpPr>
      <xdr:spPr>
        <a:xfrm>
          <a:off x="2844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87449</xdr:rowOff>
    </xdr:from>
    <xdr:to>
      <xdr:col>11</xdr:col>
      <xdr:colOff>31750</xdr:colOff>
      <xdr:row>61</xdr:row>
      <xdr:rowOff>15966</xdr:rowOff>
    </xdr:to>
    <xdr:cxnSp macro="">
      <xdr:nvCxnSpPr>
        <xdr:cNvPr id="141" name="直線コネクタ 140"/>
        <xdr:cNvCxnSpPr/>
      </xdr:nvCxnSpPr>
      <xdr:spPr>
        <a:xfrm>
          <a:off x="1447800" y="10374449"/>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2" name="フローチャート: 判断 141"/>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3" name="テキスト ボックス 142"/>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44" name="フローチャート: 判断 143"/>
        <xdr:cNvSpPr/>
      </xdr:nvSpPr>
      <xdr:spPr>
        <a:xfrm>
          <a:off x="1397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45" name="テキスト ボックス 144"/>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3084</xdr:rowOff>
    </xdr:from>
    <xdr:to>
      <xdr:col>23</xdr:col>
      <xdr:colOff>184150</xdr:colOff>
      <xdr:row>61</xdr:row>
      <xdr:rowOff>104684</xdr:rowOff>
    </xdr:to>
    <xdr:sp macro="" textlink="">
      <xdr:nvSpPr>
        <xdr:cNvPr id="151" name="楕円 150"/>
        <xdr:cNvSpPr/>
      </xdr:nvSpPr>
      <xdr:spPr>
        <a:xfrm>
          <a:off x="4902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146611</xdr:rowOff>
    </xdr:from>
    <xdr:ext cx="762000" cy="259045"/>
    <xdr:sp macro="" textlink="">
      <xdr:nvSpPr>
        <xdr:cNvPr id="152" name="財政構造の弾力性該当値テキスト"/>
        <xdr:cNvSpPr txBox="1"/>
      </xdr:nvSpPr>
      <xdr:spPr>
        <a:xfrm>
          <a:off x="5041900" y="104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152944</xdr:rowOff>
    </xdr:from>
    <xdr:to>
      <xdr:col>19</xdr:col>
      <xdr:colOff>184150</xdr:colOff>
      <xdr:row>60</xdr:row>
      <xdr:rowOff>83094</xdr:rowOff>
    </xdr:to>
    <xdr:sp macro="" textlink="">
      <xdr:nvSpPr>
        <xdr:cNvPr id="153" name="楕円 152"/>
        <xdr:cNvSpPr/>
      </xdr:nvSpPr>
      <xdr:spPr>
        <a:xfrm>
          <a:off x="4064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67871</xdr:rowOff>
    </xdr:from>
    <xdr:ext cx="736600" cy="259045"/>
    <xdr:sp macro="" textlink="">
      <xdr:nvSpPr>
        <xdr:cNvPr id="154" name="テキスト ボックス 153"/>
        <xdr:cNvSpPr txBox="1"/>
      </xdr:nvSpPr>
      <xdr:spPr>
        <a:xfrm>
          <a:off x="3733800" y="1035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63319</xdr:rowOff>
    </xdr:from>
    <xdr:to>
      <xdr:col>15</xdr:col>
      <xdr:colOff>133350</xdr:colOff>
      <xdr:row>59</xdr:row>
      <xdr:rowOff>164919</xdr:rowOff>
    </xdr:to>
    <xdr:sp macro="" textlink="">
      <xdr:nvSpPr>
        <xdr:cNvPr id="155" name="楕円 154"/>
        <xdr:cNvSpPr/>
      </xdr:nvSpPr>
      <xdr:spPr>
        <a:xfrm>
          <a:off x="3175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3646</xdr:rowOff>
    </xdr:from>
    <xdr:ext cx="762000" cy="259045"/>
    <xdr:sp macro="" textlink="">
      <xdr:nvSpPr>
        <xdr:cNvPr id="156" name="テキスト ボックス 155"/>
        <xdr:cNvSpPr txBox="1"/>
      </xdr:nvSpPr>
      <xdr:spPr>
        <a:xfrm>
          <a:off x="2844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136616</xdr:rowOff>
    </xdr:from>
    <xdr:to>
      <xdr:col>11</xdr:col>
      <xdr:colOff>82550</xdr:colOff>
      <xdr:row>61</xdr:row>
      <xdr:rowOff>66766</xdr:rowOff>
    </xdr:to>
    <xdr:sp macro="" textlink="">
      <xdr:nvSpPr>
        <xdr:cNvPr id="157" name="楕円 156"/>
        <xdr:cNvSpPr/>
      </xdr:nvSpPr>
      <xdr:spPr>
        <a:xfrm>
          <a:off x="2286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51543</xdr:rowOff>
    </xdr:from>
    <xdr:ext cx="762000" cy="259045"/>
    <xdr:sp macro="" textlink="">
      <xdr:nvSpPr>
        <xdr:cNvPr id="158" name="テキスト ボックス 157"/>
        <xdr:cNvSpPr txBox="1"/>
      </xdr:nvSpPr>
      <xdr:spPr>
        <a:xfrm>
          <a:off x="1955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59" name="楕円 158"/>
        <xdr:cNvSpPr/>
      </xdr:nvSpPr>
      <xdr:spPr>
        <a:xfrm>
          <a:off x="1397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123026</xdr:rowOff>
    </xdr:from>
    <xdr:ext cx="762000" cy="259045"/>
    <xdr:sp macro="" textlink="">
      <xdr:nvSpPr>
        <xdr:cNvPr id="160" name="テキスト ボックス 159"/>
        <xdr:cNvSpPr txBox="1"/>
      </xdr:nvSpPr>
      <xdr:spPr>
        <a:xfrm>
          <a:off x="1066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人件費は、前年度と比較し、任期の定めのない常用職員の基本給が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億円、その他手当てが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億円、退職手当組合負担金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億円の減となり、人件費全体で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％の減となった。一方で、物件費は、新型コロナウイルスワクチン接種の関連事業の影響により、対前年度比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％の増となり、人口一人当たりの人件費・物件費等決算額も増額となった。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16,710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はいるが、依然として高い値で推移している。これは人口規模に対する公共施設の数が多いことが主な要因と考えられる。公共施設の統廃合などにより効率的な施設運営を推進し、管理費の削減に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9603</xdr:rowOff>
    </xdr:from>
    <xdr:to>
      <xdr:col>23</xdr:col>
      <xdr:colOff>133350</xdr:colOff>
      <xdr:row>82</xdr:row>
      <xdr:rowOff>23340</xdr:rowOff>
    </xdr:to>
    <xdr:cxnSp macro="">
      <xdr:nvCxnSpPr>
        <xdr:cNvPr id="196" name="直線コネクタ 195"/>
        <xdr:cNvCxnSpPr/>
      </xdr:nvCxnSpPr>
      <xdr:spPr>
        <a:xfrm>
          <a:off x="4114800" y="14068503"/>
          <a:ext cx="838200" cy="1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162998</xdr:rowOff>
    </xdr:from>
    <xdr:to>
      <xdr:col>19</xdr:col>
      <xdr:colOff>133350</xdr:colOff>
      <xdr:row>82</xdr:row>
      <xdr:rowOff>9603</xdr:rowOff>
    </xdr:to>
    <xdr:cxnSp macro="">
      <xdr:nvCxnSpPr>
        <xdr:cNvPr id="199" name="直線コネクタ 198"/>
        <xdr:cNvCxnSpPr/>
      </xdr:nvCxnSpPr>
      <xdr:spPr>
        <a:xfrm>
          <a:off x="3225800" y="14050448"/>
          <a:ext cx="8890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145969</xdr:rowOff>
    </xdr:from>
    <xdr:to>
      <xdr:col>15</xdr:col>
      <xdr:colOff>82550</xdr:colOff>
      <xdr:row>81</xdr:row>
      <xdr:rowOff>162998</xdr:rowOff>
    </xdr:to>
    <xdr:cxnSp macro="">
      <xdr:nvCxnSpPr>
        <xdr:cNvPr id="202" name="直線コネクタ 201"/>
        <xdr:cNvCxnSpPr/>
      </xdr:nvCxnSpPr>
      <xdr:spPr>
        <a:xfrm>
          <a:off x="2336800" y="14033419"/>
          <a:ext cx="889000" cy="1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82662</xdr:rowOff>
    </xdr:from>
    <xdr:to>
      <xdr:col>15</xdr:col>
      <xdr:colOff>133350</xdr:colOff>
      <xdr:row>82</xdr:row>
      <xdr:rowOff>12812</xdr:rowOff>
    </xdr:to>
    <xdr:sp macro="" textlink="">
      <xdr:nvSpPr>
        <xdr:cNvPr id="203" name="フローチャート: 判断 202"/>
        <xdr:cNvSpPr/>
      </xdr:nvSpPr>
      <xdr:spPr>
        <a:xfrm>
          <a:off x="3175000" y="1397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22989</xdr:rowOff>
    </xdr:from>
    <xdr:ext cx="762000" cy="259045"/>
    <xdr:sp macro="" textlink="">
      <xdr:nvSpPr>
        <xdr:cNvPr id="204" name="テキスト ボックス 203"/>
        <xdr:cNvSpPr txBox="1"/>
      </xdr:nvSpPr>
      <xdr:spPr>
        <a:xfrm>
          <a:off x="2844800" y="1373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126172</xdr:rowOff>
    </xdr:from>
    <xdr:to>
      <xdr:col>11</xdr:col>
      <xdr:colOff>31750</xdr:colOff>
      <xdr:row>81</xdr:row>
      <xdr:rowOff>145969</xdr:rowOff>
    </xdr:to>
    <xdr:cxnSp macro="">
      <xdr:nvCxnSpPr>
        <xdr:cNvPr id="205" name="直線コネクタ 204"/>
        <xdr:cNvCxnSpPr/>
      </xdr:nvCxnSpPr>
      <xdr:spPr>
        <a:xfrm>
          <a:off x="1447800" y="14013622"/>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54068</xdr:rowOff>
    </xdr:from>
    <xdr:to>
      <xdr:col>11</xdr:col>
      <xdr:colOff>82550</xdr:colOff>
      <xdr:row>81</xdr:row>
      <xdr:rowOff>155668</xdr:rowOff>
    </xdr:to>
    <xdr:sp macro="" textlink="">
      <xdr:nvSpPr>
        <xdr:cNvPr id="206" name="フローチャート: 判断 205"/>
        <xdr:cNvSpPr/>
      </xdr:nvSpPr>
      <xdr:spPr>
        <a:xfrm>
          <a:off x="2286000" y="1394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165845</xdr:rowOff>
    </xdr:from>
    <xdr:ext cx="762000" cy="259045"/>
    <xdr:sp macro="" textlink="">
      <xdr:nvSpPr>
        <xdr:cNvPr id="207" name="テキスト ボックス 206"/>
        <xdr:cNvSpPr txBox="1"/>
      </xdr:nvSpPr>
      <xdr:spPr>
        <a:xfrm>
          <a:off x="1955800" y="137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44993</xdr:rowOff>
    </xdr:from>
    <xdr:to>
      <xdr:col>7</xdr:col>
      <xdr:colOff>31750</xdr:colOff>
      <xdr:row>81</xdr:row>
      <xdr:rowOff>146593</xdr:rowOff>
    </xdr:to>
    <xdr:sp macro="" textlink="">
      <xdr:nvSpPr>
        <xdr:cNvPr id="208" name="フローチャート: 判断 207"/>
        <xdr:cNvSpPr/>
      </xdr:nvSpPr>
      <xdr:spPr>
        <a:xfrm>
          <a:off x="1397000" y="1393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156770</xdr:rowOff>
    </xdr:from>
    <xdr:ext cx="762000" cy="259045"/>
    <xdr:sp macro="" textlink="">
      <xdr:nvSpPr>
        <xdr:cNvPr id="209" name="テキスト ボックス 208"/>
        <xdr:cNvSpPr txBox="1"/>
      </xdr:nvSpPr>
      <xdr:spPr>
        <a:xfrm>
          <a:off x="1066800" y="1370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143990</xdr:rowOff>
    </xdr:from>
    <xdr:to>
      <xdr:col>23</xdr:col>
      <xdr:colOff>184150</xdr:colOff>
      <xdr:row>82</xdr:row>
      <xdr:rowOff>74140</xdr:rowOff>
    </xdr:to>
    <xdr:sp macro="" textlink="">
      <xdr:nvSpPr>
        <xdr:cNvPr id="215" name="楕円 214"/>
        <xdr:cNvSpPr/>
      </xdr:nvSpPr>
      <xdr:spPr>
        <a:xfrm>
          <a:off x="4902200" y="140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160517</xdr:rowOff>
    </xdr:from>
    <xdr:ext cx="762000" cy="259045"/>
    <xdr:sp macro="" textlink="">
      <xdr:nvSpPr>
        <xdr:cNvPr id="216" name="人件費・物件費等の状況該当値テキスト"/>
        <xdr:cNvSpPr txBox="1"/>
      </xdr:nvSpPr>
      <xdr:spPr>
        <a:xfrm>
          <a:off x="5041900" y="1387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130253</xdr:rowOff>
    </xdr:from>
    <xdr:to>
      <xdr:col>19</xdr:col>
      <xdr:colOff>184150</xdr:colOff>
      <xdr:row>82</xdr:row>
      <xdr:rowOff>60403</xdr:rowOff>
    </xdr:to>
    <xdr:sp macro="" textlink="">
      <xdr:nvSpPr>
        <xdr:cNvPr id="217" name="楕円 216"/>
        <xdr:cNvSpPr/>
      </xdr:nvSpPr>
      <xdr:spPr>
        <a:xfrm>
          <a:off x="4064000" y="140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70580</xdr:rowOff>
    </xdr:from>
    <xdr:ext cx="736600" cy="259045"/>
    <xdr:sp macro="" textlink="">
      <xdr:nvSpPr>
        <xdr:cNvPr id="218" name="テキスト ボックス 217"/>
        <xdr:cNvSpPr txBox="1"/>
      </xdr:nvSpPr>
      <xdr:spPr>
        <a:xfrm>
          <a:off x="3733800" y="13786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112198</xdr:rowOff>
    </xdr:from>
    <xdr:to>
      <xdr:col>15</xdr:col>
      <xdr:colOff>133350</xdr:colOff>
      <xdr:row>82</xdr:row>
      <xdr:rowOff>42348</xdr:rowOff>
    </xdr:to>
    <xdr:sp macro="" textlink="">
      <xdr:nvSpPr>
        <xdr:cNvPr id="219" name="楕円 218"/>
        <xdr:cNvSpPr/>
      </xdr:nvSpPr>
      <xdr:spPr>
        <a:xfrm>
          <a:off x="3175000" y="1399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27125</xdr:rowOff>
    </xdr:from>
    <xdr:ext cx="762000" cy="259045"/>
    <xdr:sp macro="" textlink="">
      <xdr:nvSpPr>
        <xdr:cNvPr id="220" name="テキスト ボックス 219"/>
        <xdr:cNvSpPr txBox="1"/>
      </xdr:nvSpPr>
      <xdr:spPr>
        <a:xfrm>
          <a:off x="2844800" y="1408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95169</xdr:rowOff>
    </xdr:from>
    <xdr:to>
      <xdr:col>11</xdr:col>
      <xdr:colOff>82550</xdr:colOff>
      <xdr:row>82</xdr:row>
      <xdr:rowOff>25319</xdr:rowOff>
    </xdr:to>
    <xdr:sp macro="" textlink="">
      <xdr:nvSpPr>
        <xdr:cNvPr id="221" name="楕円 220"/>
        <xdr:cNvSpPr/>
      </xdr:nvSpPr>
      <xdr:spPr>
        <a:xfrm>
          <a:off x="2286000" y="139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10096</xdr:rowOff>
    </xdr:from>
    <xdr:ext cx="762000" cy="259045"/>
    <xdr:sp macro="" textlink="">
      <xdr:nvSpPr>
        <xdr:cNvPr id="222" name="テキスト ボックス 221"/>
        <xdr:cNvSpPr txBox="1"/>
      </xdr:nvSpPr>
      <xdr:spPr>
        <a:xfrm>
          <a:off x="1955800" y="140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75372</xdr:rowOff>
    </xdr:from>
    <xdr:to>
      <xdr:col>7</xdr:col>
      <xdr:colOff>31750</xdr:colOff>
      <xdr:row>82</xdr:row>
      <xdr:rowOff>5522</xdr:rowOff>
    </xdr:to>
    <xdr:sp macro="" textlink="">
      <xdr:nvSpPr>
        <xdr:cNvPr id="223" name="楕円 222"/>
        <xdr:cNvSpPr/>
      </xdr:nvSpPr>
      <xdr:spPr>
        <a:xfrm>
          <a:off x="1397000" y="13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161749</xdr:rowOff>
    </xdr:from>
    <xdr:ext cx="762000" cy="259045"/>
    <xdr:sp macro="" textlink="">
      <xdr:nvSpPr>
        <xdr:cNvPr id="224" name="テキスト ボックス 223"/>
        <xdr:cNvSpPr txBox="1"/>
      </xdr:nvSpPr>
      <xdr:spPr>
        <a:xfrm>
          <a:off x="1066800" y="1404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当市は、６級制を採用していることに加え、給与構造改革に伴う昇給抑制を実施していることがラスパイレス指数が、国等より低い原因になっていると考えられる。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85372</xdr:rowOff>
    </xdr:to>
    <xdr:cxnSp macro="">
      <xdr:nvCxnSpPr>
        <xdr:cNvPr id="258" name="直線コネクタ 257"/>
        <xdr:cNvCxnSpPr/>
      </xdr:nvCxnSpPr>
      <xdr:spPr>
        <a:xfrm flipV="1">
          <a:off x="16179800" y="1464521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85</xdr:row>
      <xdr:rowOff>98778</xdr:rowOff>
    </xdr:to>
    <xdr:cxnSp macro="">
      <xdr:nvCxnSpPr>
        <xdr:cNvPr id="261" name="直線コネクタ 260"/>
        <xdr:cNvCxnSpPr/>
      </xdr:nvCxnSpPr>
      <xdr:spPr>
        <a:xfrm flipV="1">
          <a:off x="15290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98778</xdr:rowOff>
    </xdr:to>
    <xdr:cxnSp macro="">
      <xdr:nvCxnSpPr>
        <xdr:cNvPr id="264" name="直線コネクタ 263"/>
        <xdr:cNvCxnSpPr/>
      </xdr:nvCxnSpPr>
      <xdr:spPr>
        <a:xfrm>
          <a:off x="14401800" y="1467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98778</xdr:rowOff>
    </xdr:to>
    <xdr:cxnSp macro="">
      <xdr:nvCxnSpPr>
        <xdr:cNvPr id="267" name="直線コネクタ 266"/>
        <xdr:cNvCxnSpPr/>
      </xdr:nvCxnSpPr>
      <xdr:spPr>
        <a:xfrm>
          <a:off x="13512800" y="1467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0" name="フローチャート: 判断 269"/>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1" name="テキスト ボックス 270"/>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7" name="楕円 276"/>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8" name="給与水準   （国との比較）該当値テキスト"/>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9" name="楕円 278"/>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80" name="テキスト ボックス 279"/>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1" name="楕円 280"/>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82" name="テキスト ボックス 281"/>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3" name="楕円 282"/>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4" name="テキスト ボックス 283"/>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5" name="楕円 284"/>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86" name="テキスト ボックス 285"/>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人減少、類似団体との比較では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人下回っている。　</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当市は面積が大きく、支所等に職員を配置することにより行政機能を維持してきた側面があるが、今後支所等のあり方について検討し、職員の適正配置に取り組んでいく。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なお、市政改革プログラムや定員適正化計画に基づき職員を削減しており、Ｒ３年度からは第４次定員適正化計画に基づき職員の適正配置を推進している。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36891</xdr:rowOff>
    </xdr:from>
    <xdr:to>
      <xdr:col>81</xdr:col>
      <xdr:colOff>44450</xdr:colOff>
      <xdr:row>60</xdr:row>
      <xdr:rowOff>39188</xdr:rowOff>
    </xdr:to>
    <xdr:cxnSp macro="">
      <xdr:nvCxnSpPr>
        <xdr:cNvPr id="323" name="直線コネクタ 322"/>
        <xdr:cNvCxnSpPr/>
      </xdr:nvCxnSpPr>
      <xdr:spPr>
        <a:xfrm flipV="1">
          <a:off x="16179800" y="10323891"/>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15059</xdr:rowOff>
    </xdr:from>
    <xdr:to>
      <xdr:col>77</xdr:col>
      <xdr:colOff>44450</xdr:colOff>
      <xdr:row>60</xdr:row>
      <xdr:rowOff>39188</xdr:rowOff>
    </xdr:to>
    <xdr:cxnSp macro="">
      <xdr:nvCxnSpPr>
        <xdr:cNvPr id="326" name="直線コネクタ 325"/>
        <xdr:cNvCxnSpPr/>
      </xdr:nvCxnSpPr>
      <xdr:spPr>
        <a:xfrm>
          <a:off x="15290800" y="1030205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161230</xdr:rowOff>
    </xdr:from>
    <xdr:to>
      <xdr:col>72</xdr:col>
      <xdr:colOff>203200</xdr:colOff>
      <xdr:row>60</xdr:row>
      <xdr:rowOff>15059</xdr:rowOff>
    </xdr:to>
    <xdr:cxnSp macro="">
      <xdr:nvCxnSpPr>
        <xdr:cNvPr id="329" name="直線コネクタ 328"/>
        <xdr:cNvCxnSpPr/>
      </xdr:nvCxnSpPr>
      <xdr:spPr>
        <a:xfrm>
          <a:off x="14401800" y="10276780"/>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56424</xdr:rowOff>
    </xdr:from>
    <xdr:to>
      <xdr:col>73</xdr:col>
      <xdr:colOff>44450</xdr:colOff>
      <xdr:row>59</xdr:row>
      <xdr:rowOff>158024</xdr:rowOff>
    </xdr:to>
    <xdr:sp macro="" textlink="">
      <xdr:nvSpPr>
        <xdr:cNvPr id="330" name="フローチャート: 判断 329"/>
        <xdr:cNvSpPr/>
      </xdr:nvSpPr>
      <xdr:spPr>
        <a:xfrm>
          <a:off x="15240000" y="1017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168201</xdr:rowOff>
    </xdr:from>
    <xdr:ext cx="762000" cy="259045"/>
    <xdr:sp macro="" textlink="">
      <xdr:nvSpPr>
        <xdr:cNvPr id="331" name="テキスト ボックス 330"/>
        <xdr:cNvSpPr txBox="1"/>
      </xdr:nvSpPr>
      <xdr:spPr>
        <a:xfrm>
          <a:off x="14909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153186</xdr:rowOff>
    </xdr:from>
    <xdr:to>
      <xdr:col>68</xdr:col>
      <xdr:colOff>152400</xdr:colOff>
      <xdr:row>59</xdr:row>
      <xdr:rowOff>161230</xdr:rowOff>
    </xdr:to>
    <xdr:cxnSp macro="">
      <xdr:nvCxnSpPr>
        <xdr:cNvPr id="332" name="直線コネクタ 331"/>
        <xdr:cNvCxnSpPr/>
      </xdr:nvCxnSpPr>
      <xdr:spPr>
        <a:xfrm>
          <a:off x="13512800" y="1026873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31145</xdr:rowOff>
    </xdr:from>
    <xdr:to>
      <xdr:col>68</xdr:col>
      <xdr:colOff>203200</xdr:colOff>
      <xdr:row>59</xdr:row>
      <xdr:rowOff>132745</xdr:rowOff>
    </xdr:to>
    <xdr:sp macro="" textlink="">
      <xdr:nvSpPr>
        <xdr:cNvPr id="333" name="フローチャート: 判断 332"/>
        <xdr:cNvSpPr/>
      </xdr:nvSpPr>
      <xdr:spPr>
        <a:xfrm>
          <a:off x="14351000" y="1014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142922</xdr:rowOff>
    </xdr:from>
    <xdr:ext cx="762000" cy="259045"/>
    <xdr:sp macro="" textlink="">
      <xdr:nvSpPr>
        <xdr:cNvPr id="334" name="テキスト ボックス 333"/>
        <xdr:cNvSpPr txBox="1"/>
      </xdr:nvSpPr>
      <xdr:spPr>
        <a:xfrm>
          <a:off x="14020800" y="991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5866</xdr:rowOff>
    </xdr:from>
    <xdr:to>
      <xdr:col>64</xdr:col>
      <xdr:colOff>152400</xdr:colOff>
      <xdr:row>59</xdr:row>
      <xdr:rowOff>107466</xdr:rowOff>
    </xdr:to>
    <xdr:sp macro="" textlink="">
      <xdr:nvSpPr>
        <xdr:cNvPr id="335" name="フローチャート: 判断 334"/>
        <xdr:cNvSpPr/>
      </xdr:nvSpPr>
      <xdr:spPr>
        <a:xfrm>
          <a:off x="13462000" y="101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117643</xdr:rowOff>
    </xdr:from>
    <xdr:ext cx="762000" cy="259045"/>
    <xdr:sp macro="" textlink="">
      <xdr:nvSpPr>
        <xdr:cNvPr id="336" name="テキスト ボックス 335"/>
        <xdr:cNvSpPr txBox="1"/>
      </xdr:nvSpPr>
      <xdr:spPr>
        <a:xfrm>
          <a:off x="13131800" y="98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157541</xdr:rowOff>
    </xdr:from>
    <xdr:to>
      <xdr:col>81</xdr:col>
      <xdr:colOff>95250</xdr:colOff>
      <xdr:row>60</xdr:row>
      <xdr:rowOff>87691</xdr:rowOff>
    </xdr:to>
    <xdr:sp macro="" textlink="">
      <xdr:nvSpPr>
        <xdr:cNvPr id="342" name="楕円 341"/>
        <xdr:cNvSpPr/>
      </xdr:nvSpPr>
      <xdr:spPr>
        <a:xfrm>
          <a:off x="169672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2618</xdr:rowOff>
    </xdr:from>
    <xdr:ext cx="762000" cy="259045"/>
    <xdr:sp macro="" textlink="">
      <xdr:nvSpPr>
        <xdr:cNvPr id="343" name="定員管理の状況該当値テキスト"/>
        <xdr:cNvSpPr txBox="1"/>
      </xdr:nvSpPr>
      <xdr:spPr>
        <a:xfrm>
          <a:off x="17106900" y="1011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159838</xdr:rowOff>
    </xdr:from>
    <xdr:to>
      <xdr:col>77</xdr:col>
      <xdr:colOff>95250</xdr:colOff>
      <xdr:row>60</xdr:row>
      <xdr:rowOff>89988</xdr:rowOff>
    </xdr:to>
    <xdr:sp macro="" textlink="">
      <xdr:nvSpPr>
        <xdr:cNvPr id="344" name="楕円 343"/>
        <xdr:cNvSpPr/>
      </xdr:nvSpPr>
      <xdr:spPr>
        <a:xfrm>
          <a:off x="16129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100165</xdr:rowOff>
    </xdr:from>
    <xdr:ext cx="736600" cy="259045"/>
    <xdr:sp macro="" textlink="">
      <xdr:nvSpPr>
        <xdr:cNvPr id="345" name="テキスト ボックス 344"/>
        <xdr:cNvSpPr txBox="1"/>
      </xdr:nvSpPr>
      <xdr:spPr>
        <a:xfrm>
          <a:off x="15798800" y="1004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135709</xdr:rowOff>
    </xdr:from>
    <xdr:to>
      <xdr:col>73</xdr:col>
      <xdr:colOff>44450</xdr:colOff>
      <xdr:row>60</xdr:row>
      <xdr:rowOff>65859</xdr:rowOff>
    </xdr:to>
    <xdr:sp macro="" textlink="">
      <xdr:nvSpPr>
        <xdr:cNvPr id="346" name="楕円 345"/>
        <xdr:cNvSpPr/>
      </xdr:nvSpPr>
      <xdr:spPr>
        <a:xfrm>
          <a:off x="15240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50636</xdr:rowOff>
    </xdr:from>
    <xdr:ext cx="762000" cy="259045"/>
    <xdr:sp macro="" textlink="">
      <xdr:nvSpPr>
        <xdr:cNvPr id="347" name="テキスト ボックス 346"/>
        <xdr:cNvSpPr txBox="1"/>
      </xdr:nvSpPr>
      <xdr:spPr>
        <a:xfrm>
          <a:off x="14909800" y="1033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110430</xdr:rowOff>
    </xdr:from>
    <xdr:to>
      <xdr:col>68</xdr:col>
      <xdr:colOff>203200</xdr:colOff>
      <xdr:row>60</xdr:row>
      <xdr:rowOff>40580</xdr:rowOff>
    </xdr:to>
    <xdr:sp macro="" textlink="">
      <xdr:nvSpPr>
        <xdr:cNvPr id="348" name="楕円 347"/>
        <xdr:cNvSpPr/>
      </xdr:nvSpPr>
      <xdr:spPr>
        <a:xfrm>
          <a:off x="143510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25357</xdr:rowOff>
    </xdr:from>
    <xdr:ext cx="762000" cy="259045"/>
    <xdr:sp macro="" textlink="">
      <xdr:nvSpPr>
        <xdr:cNvPr id="349" name="テキスト ボックス 348"/>
        <xdr:cNvSpPr txBox="1"/>
      </xdr:nvSpPr>
      <xdr:spPr>
        <a:xfrm>
          <a:off x="14020800" y="103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102386</xdr:rowOff>
    </xdr:from>
    <xdr:to>
      <xdr:col>64</xdr:col>
      <xdr:colOff>152400</xdr:colOff>
      <xdr:row>60</xdr:row>
      <xdr:rowOff>32536</xdr:rowOff>
    </xdr:to>
    <xdr:sp macro="" textlink="">
      <xdr:nvSpPr>
        <xdr:cNvPr id="350" name="楕円 349"/>
        <xdr:cNvSpPr/>
      </xdr:nvSpPr>
      <xdr:spPr>
        <a:xfrm>
          <a:off x="13462000" y="102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17313</xdr:rowOff>
    </xdr:from>
    <xdr:ext cx="762000" cy="259045"/>
    <xdr:sp macro="" textlink="">
      <xdr:nvSpPr>
        <xdr:cNvPr id="351" name="テキスト ボックス 350"/>
        <xdr:cNvSpPr txBox="1"/>
      </xdr:nvSpPr>
      <xdr:spPr>
        <a:xfrm>
          <a:off x="13131800" y="103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分子は、プライマリーバランスを堅持してきたことにより、元利償還金の額が前年度比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％の減。一方、分母は、普通交付税額</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億円、臨時財政対策債発行可能額</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億円の減となったが、標準税収入額等が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億円の増となり、３カ年平均の実質公債費比率は、前年度比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ただし、類似団体比較では、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ポイント上回っており、起債の新規発行につながる大型事業の計画については慎重に検討することとし、引き続きプライマリーバランスを堅持しながら、公債費を抑制していく。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88371</xdr:rowOff>
    </xdr:to>
    <xdr:cxnSp macro="">
      <xdr:nvCxnSpPr>
        <xdr:cNvPr id="385" name="直線コネクタ 384"/>
        <xdr:cNvCxnSpPr/>
      </xdr:nvCxnSpPr>
      <xdr:spPr>
        <a:xfrm flipV="1">
          <a:off x="16179800" y="6413923"/>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88371</xdr:rowOff>
    </xdr:from>
    <xdr:to>
      <xdr:col>77</xdr:col>
      <xdr:colOff>44450</xdr:colOff>
      <xdr:row>37</xdr:row>
      <xdr:rowOff>110490</xdr:rowOff>
    </xdr:to>
    <xdr:cxnSp macro="">
      <xdr:nvCxnSpPr>
        <xdr:cNvPr id="388" name="直線コネクタ 387"/>
        <xdr:cNvCxnSpPr/>
      </xdr:nvCxnSpPr>
      <xdr:spPr>
        <a:xfrm flipV="1">
          <a:off x="15290800" y="6432021"/>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110490</xdr:rowOff>
    </xdr:from>
    <xdr:to>
      <xdr:col>72</xdr:col>
      <xdr:colOff>203200</xdr:colOff>
      <xdr:row>37</xdr:row>
      <xdr:rowOff>122555</xdr:rowOff>
    </xdr:to>
    <xdr:cxnSp macro="">
      <xdr:nvCxnSpPr>
        <xdr:cNvPr id="391" name="直線コネクタ 390"/>
        <xdr:cNvCxnSpPr/>
      </xdr:nvCxnSpPr>
      <xdr:spPr>
        <a:xfrm flipV="1">
          <a:off x="14401800" y="64541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130598</xdr:rowOff>
    </xdr:from>
    <xdr:to>
      <xdr:col>73</xdr:col>
      <xdr:colOff>44450</xdr:colOff>
      <xdr:row>37</xdr:row>
      <xdr:rowOff>60748</xdr:rowOff>
    </xdr:to>
    <xdr:sp macro="" textlink="">
      <xdr:nvSpPr>
        <xdr:cNvPr id="392" name="フローチャート: 判断 391"/>
        <xdr:cNvSpPr/>
      </xdr:nvSpPr>
      <xdr:spPr>
        <a:xfrm>
          <a:off x="15240000" y="630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393" name="テキスト ボックス 392"/>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114512</xdr:rowOff>
    </xdr:from>
    <xdr:to>
      <xdr:col>68</xdr:col>
      <xdr:colOff>152400</xdr:colOff>
      <xdr:row>37</xdr:row>
      <xdr:rowOff>122555</xdr:rowOff>
    </xdr:to>
    <xdr:cxnSp macro="">
      <xdr:nvCxnSpPr>
        <xdr:cNvPr id="394" name="直線コネクタ 393"/>
        <xdr:cNvCxnSpPr/>
      </xdr:nvCxnSpPr>
      <xdr:spPr>
        <a:xfrm>
          <a:off x="13512800" y="64581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5" name="フローチャート: 判断 394"/>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6" name="テキスト ボックス 395"/>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7" name="フローチャート: 判断 396"/>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8" name="テキスト ボックス 397"/>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4" name="楕円 403"/>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163000</xdr:rowOff>
    </xdr:from>
    <xdr:ext cx="762000" cy="259045"/>
    <xdr:sp macro="" textlink="">
      <xdr:nvSpPr>
        <xdr:cNvPr id="405" name="公債費負担の状況該当値テキスト"/>
        <xdr:cNvSpPr txBox="1"/>
      </xdr:nvSpPr>
      <xdr:spPr>
        <a:xfrm>
          <a:off x="17106900" y="63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37571</xdr:rowOff>
    </xdr:from>
    <xdr:to>
      <xdr:col>77</xdr:col>
      <xdr:colOff>95250</xdr:colOff>
      <xdr:row>37</xdr:row>
      <xdr:rowOff>139171</xdr:rowOff>
    </xdr:to>
    <xdr:sp macro="" textlink="">
      <xdr:nvSpPr>
        <xdr:cNvPr id="406" name="楕円 405"/>
        <xdr:cNvSpPr/>
      </xdr:nvSpPr>
      <xdr:spPr>
        <a:xfrm>
          <a:off x="16129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123948</xdr:rowOff>
    </xdr:from>
    <xdr:ext cx="736600" cy="259045"/>
    <xdr:sp macro="" textlink="">
      <xdr:nvSpPr>
        <xdr:cNvPr id="407" name="テキスト ボックス 406"/>
        <xdr:cNvSpPr txBox="1"/>
      </xdr:nvSpPr>
      <xdr:spPr>
        <a:xfrm>
          <a:off x="15798800" y="6467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59690</xdr:rowOff>
    </xdr:from>
    <xdr:to>
      <xdr:col>73</xdr:col>
      <xdr:colOff>44450</xdr:colOff>
      <xdr:row>37</xdr:row>
      <xdr:rowOff>161290</xdr:rowOff>
    </xdr:to>
    <xdr:sp macro="" textlink="">
      <xdr:nvSpPr>
        <xdr:cNvPr id="408" name="楕円 407"/>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146067</xdr:rowOff>
    </xdr:from>
    <xdr:ext cx="762000" cy="259045"/>
    <xdr:sp macro="" textlink="">
      <xdr:nvSpPr>
        <xdr:cNvPr id="409" name="テキスト ボックス 408"/>
        <xdr:cNvSpPr txBox="1"/>
      </xdr:nvSpPr>
      <xdr:spPr>
        <a:xfrm>
          <a:off x="149098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71755</xdr:rowOff>
    </xdr:from>
    <xdr:to>
      <xdr:col>68</xdr:col>
      <xdr:colOff>203200</xdr:colOff>
      <xdr:row>38</xdr:row>
      <xdr:rowOff>1905</xdr:rowOff>
    </xdr:to>
    <xdr:sp macro="" textlink="">
      <xdr:nvSpPr>
        <xdr:cNvPr id="410" name="楕円 409"/>
        <xdr:cNvSpPr/>
      </xdr:nvSpPr>
      <xdr:spPr>
        <a:xfrm>
          <a:off x="14351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158132</xdr:rowOff>
    </xdr:from>
    <xdr:ext cx="762000" cy="259045"/>
    <xdr:sp macro="" textlink="">
      <xdr:nvSpPr>
        <xdr:cNvPr id="411" name="テキスト ボックス 410"/>
        <xdr:cNvSpPr txBox="1"/>
      </xdr:nvSpPr>
      <xdr:spPr>
        <a:xfrm>
          <a:off x="140208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63712</xdr:rowOff>
    </xdr:from>
    <xdr:to>
      <xdr:col>64</xdr:col>
      <xdr:colOff>152400</xdr:colOff>
      <xdr:row>37</xdr:row>
      <xdr:rowOff>165312</xdr:rowOff>
    </xdr:to>
    <xdr:sp macro="" textlink="">
      <xdr:nvSpPr>
        <xdr:cNvPr id="412" name="楕円 411"/>
        <xdr:cNvSpPr/>
      </xdr:nvSpPr>
      <xdr:spPr>
        <a:xfrm>
          <a:off x="13462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150089</xdr:rowOff>
    </xdr:from>
    <xdr:ext cx="762000" cy="259045"/>
    <xdr:sp macro="" textlink="">
      <xdr:nvSpPr>
        <xdr:cNvPr id="413" name="テキスト ボックス 412"/>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分子はプライマリーバランスを堅持していることにより、将来負担額が前年度比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％の減となり、分子全体で前年度比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％の減となった。また、分母は標準財政規模、歳入公債費の減により、前年度比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％の減となり、将来負担比率は前年度比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依然として、類似団体比較で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％上回っているため、起債の新規発行を要する大型事業等については計画的に実施することとし、財政の健全化を推進していく。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166243</xdr:rowOff>
    </xdr:from>
    <xdr:to>
      <xdr:col>81</xdr:col>
      <xdr:colOff>44450</xdr:colOff>
      <xdr:row>18</xdr:row>
      <xdr:rowOff>114840</xdr:rowOff>
    </xdr:to>
    <xdr:cxnSp macro="">
      <xdr:nvCxnSpPr>
        <xdr:cNvPr id="443" name="直線コネクタ 442"/>
        <xdr:cNvCxnSpPr/>
      </xdr:nvCxnSpPr>
      <xdr:spPr>
        <a:xfrm flipV="1">
          <a:off x="16179800" y="3080893"/>
          <a:ext cx="838200" cy="1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114840</xdr:rowOff>
    </xdr:from>
    <xdr:to>
      <xdr:col>77</xdr:col>
      <xdr:colOff>44450</xdr:colOff>
      <xdr:row>19</xdr:row>
      <xdr:rowOff>42926</xdr:rowOff>
    </xdr:to>
    <xdr:cxnSp macro="">
      <xdr:nvCxnSpPr>
        <xdr:cNvPr id="446" name="直線コネクタ 445"/>
        <xdr:cNvCxnSpPr/>
      </xdr:nvCxnSpPr>
      <xdr:spPr>
        <a:xfrm flipV="1">
          <a:off x="15290800" y="3200940"/>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42926</xdr:rowOff>
    </xdr:from>
    <xdr:to>
      <xdr:col>72</xdr:col>
      <xdr:colOff>203200</xdr:colOff>
      <xdr:row>19</xdr:row>
      <xdr:rowOff>115316</xdr:rowOff>
    </xdr:to>
    <xdr:cxnSp macro="">
      <xdr:nvCxnSpPr>
        <xdr:cNvPr id="449" name="直線コネクタ 448"/>
        <xdr:cNvCxnSpPr/>
      </xdr:nvCxnSpPr>
      <xdr:spPr>
        <a:xfrm flipV="1">
          <a:off x="14401800" y="330047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2762</xdr:rowOff>
    </xdr:from>
    <xdr:to>
      <xdr:col>73</xdr:col>
      <xdr:colOff>44450</xdr:colOff>
      <xdr:row>16</xdr:row>
      <xdr:rowOff>104362</xdr:rowOff>
    </xdr:to>
    <xdr:sp macro="" textlink="">
      <xdr:nvSpPr>
        <xdr:cNvPr id="450" name="フローチャート: 判断 449"/>
        <xdr:cNvSpPr/>
      </xdr:nvSpPr>
      <xdr:spPr>
        <a:xfrm>
          <a:off x="15240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114539</xdr:rowOff>
    </xdr:from>
    <xdr:ext cx="762000" cy="259045"/>
    <xdr:sp macro="" textlink="">
      <xdr:nvSpPr>
        <xdr:cNvPr id="451" name="テキスト ボックス 450"/>
        <xdr:cNvSpPr txBox="1"/>
      </xdr:nvSpPr>
      <xdr:spPr>
        <a:xfrm>
          <a:off x="14909800" y="251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70072</xdr:rowOff>
    </xdr:from>
    <xdr:to>
      <xdr:col>68</xdr:col>
      <xdr:colOff>152400</xdr:colOff>
      <xdr:row>19</xdr:row>
      <xdr:rowOff>115316</xdr:rowOff>
    </xdr:to>
    <xdr:cxnSp macro="">
      <xdr:nvCxnSpPr>
        <xdr:cNvPr id="452" name="直線コネクタ 451"/>
        <xdr:cNvCxnSpPr/>
      </xdr:nvCxnSpPr>
      <xdr:spPr>
        <a:xfrm>
          <a:off x="13512800" y="3327622"/>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77565</xdr:rowOff>
    </xdr:from>
    <xdr:to>
      <xdr:col>68</xdr:col>
      <xdr:colOff>203200</xdr:colOff>
      <xdr:row>17</xdr:row>
      <xdr:rowOff>7715</xdr:rowOff>
    </xdr:to>
    <xdr:sp macro="" textlink="">
      <xdr:nvSpPr>
        <xdr:cNvPr id="453" name="フローチャート: 判断 452"/>
        <xdr:cNvSpPr/>
      </xdr:nvSpPr>
      <xdr:spPr>
        <a:xfrm>
          <a:off x="14351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17892</xdr:rowOff>
    </xdr:from>
    <xdr:ext cx="762000" cy="259045"/>
    <xdr:sp macro="" textlink="">
      <xdr:nvSpPr>
        <xdr:cNvPr id="454" name="テキスト ボックス 453"/>
        <xdr:cNvSpPr txBox="1"/>
      </xdr:nvSpPr>
      <xdr:spPr>
        <a:xfrm>
          <a:off x="14020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95663</xdr:rowOff>
    </xdr:from>
    <xdr:to>
      <xdr:col>64</xdr:col>
      <xdr:colOff>152400</xdr:colOff>
      <xdr:row>17</xdr:row>
      <xdr:rowOff>25813</xdr:rowOff>
    </xdr:to>
    <xdr:sp macro="" textlink="">
      <xdr:nvSpPr>
        <xdr:cNvPr id="455" name="フローチャート: 判断 454"/>
        <xdr:cNvSpPr/>
      </xdr:nvSpPr>
      <xdr:spPr>
        <a:xfrm>
          <a:off x="13462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35990</xdr:rowOff>
    </xdr:from>
    <xdr:ext cx="762000" cy="259045"/>
    <xdr:sp macro="" textlink="">
      <xdr:nvSpPr>
        <xdr:cNvPr id="456" name="テキスト ボックス 455"/>
        <xdr:cNvSpPr txBox="1"/>
      </xdr:nvSpPr>
      <xdr:spPr>
        <a:xfrm>
          <a:off x="13131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115443</xdr:rowOff>
    </xdr:from>
    <xdr:to>
      <xdr:col>81</xdr:col>
      <xdr:colOff>95250</xdr:colOff>
      <xdr:row>18</xdr:row>
      <xdr:rowOff>45593</xdr:rowOff>
    </xdr:to>
    <xdr:sp macro="" textlink="">
      <xdr:nvSpPr>
        <xdr:cNvPr id="462" name="楕円 461"/>
        <xdr:cNvSpPr/>
      </xdr:nvSpPr>
      <xdr:spPr>
        <a:xfrm>
          <a:off x="16967200" y="30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87520</xdr:rowOff>
    </xdr:from>
    <xdr:ext cx="762000" cy="259045"/>
    <xdr:sp macro="" textlink="">
      <xdr:nvSpPr>
        <xdr:cNvPr id="463" name="将来負担の状況該当値テキスト"/>
        <xdr:cNvSpPr txBox="1"/>
      </xdr:nvSpPr>
      <xdr:spPr>
        <a:xfrm>
          <a:off x="17106900" y="3002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64040</xdr:rowOff>
    </xdr:from>
    <xdr:to>
      <xdr:col>77</xdr:col>
      <xdr:colOff>95250</xdr:colOff>
      <xdr:row>18</xdr:row>
      <xdr:rowOff>165640</xdr:rowOff>
    </xdr:to>
    <xdr:sp macro="" textlink="">
      <xdr:nvSpPr>
        <xdr:cNvPr id="464" name="楕円 463"/>
        <xdr:cNvSpPr/>
      </xdr:nvSpPr>
      <xdr:spPr>
        <a:xfrm>
          <a:off x="16129000" y="31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150417</xdr:rowOff>
    </xdr:from>
    <xdr:ext cx="736600" cy="259045"/>
    <xdr:sp macro="" textlink="">
      <xdr:nvSpPr>
        <xdr:cNvPr id="465" name="テキスト ボックス 464"/>
        <xdr:cNvSpPr txBox="1"/>
      </xdr:nvSpPr>
      <xdr:spPr>
        <a:xfrm>
          <a:off x="15798800" y="3236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163576</xdr:rowOff>
    </xdr:from>
    <xdr:to>
      <xdr:col>73</xdr:col>
      <xdr:colOff>44450</xdr:colOff>
      <xdr:row>19</xdr:row>
      <xdr:rowOff>93726</xdr:rowOff>
    </xdr:to>
    <xdr:sp macro="" textlink="">
      <xdr:nvSpPr>
        <xdr:cNvPr id="466" name="楕円 465"/>
        <xdr:cNvSpPr/>
      </xdr:nvSpPr>
      <xdr:spPr>
        <a:xfrm>
          <a:off x="15240000" y="32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78503</xdr:rowOff>
    </xdr:from>
    <xdr:ext cx="762000" cy="259045"/>
    <xdr:sp macro="" textlink="">
      <xdr:nvSpPr>
        <xdr:cNvPr id="467" name="テキスト ボックス 466"/>
        <xdr:cNvSpPr txBox="1"/>
      </xdr:nvSpPr>
      <xdr:spPr>
        <a:xfrm>
          <a:off x="14909800" y="333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64516</xdr:rowOff>
    </xdr:from>
    <xdr:to>
      <xdr:col>68</xdr:col>
      <xdr:colOff>203200</xdr:colOff>
      <xdr:row>19</xdr:row>
      <xdr:rowOff>166116</xdr:rowOff>
    </xdr:to>
    <xdr:sp macro="" textlink="">
      <xdr:nvSpPr>
        <xdr:cNvPr id="468" name="楕円 467"/>
        <xdr:cNvSpPr/>
      </xdr:nvSpPr>
      <xdr:spPr>
        <a:xfrm>
          <a:off x="14351000" y="33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150893</xdr:rowOff>
    </xdr:from>
    <xdr:ext cx="762000" cy="259045"/>
    <xdr:sp macro="" textlink="">
      <xdr:nvSpPr>
        <xdr:cNvPr id="469" name="テキスト ボックス 468"/>
        <xdr:cNvSpPr txBox="1"/>
      </xdr:nvSpPr>
      <xdr:spPr>
        <a:xfrm>
          <a:off x="14020800" y="34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19272</xdr:rowOff>
    </xdr:from>
    <xdr:to>
      <xdr:col>64</xdr:col>
      <xdr:colOff>152400</xdr:colOff>
      <xdr:row>19</xdr:row>
      <xdr:rowOff>120872</xdr:rowOff>
    </xdr:to>
    <xdr:sp macro="" textlink="">
      <xdr:nvSpPr>
        <xdr:cNvPr id="470" name="楕円 469"/>
        <xdr:cNvSpPr/>
      </xdr:nvSpPr>
      <xdr:spPr>
        <a:xfrm>
          <a:off x="13462000" y="32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105649</xdr:rowOff>
    </xdr:from>
    <xdr:ext cx="762000" cy="259045"/>
    <xdr:sp macro="" textlink="">
      <xdr:nvSpPr>
        <xdr:cNvPr id="471" name="テキスト ボックス 470"/>
        <xdr:cNvSpPr txBox="1"/>
      </xdr:nvSpPr>
      <xdr:spPr>
        <a:xfrm>
          <a:off x="13131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32,645
32,329
623.50
24,203,243
22,923,459
1,045,530
11,609,246
21,298,842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人件費は、令和３年度は選挙等の影響により大きくなっていたが、令和４年度は、前年度比較</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億円の減となった。一方、市税等の経常収入の減少により、人件費の経常収支比率は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％となり、前年度比較</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％の増となった。類似団体比較では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今後も歳入の減少は続く見込みであり、引き続き、職員の適正配置や勤務時間の適正化に努めていく。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142240</xdr:rowOff>
    </xdr:to>
    <xdr:cxnSp macro="">
      <xdr:nvCxnSpPr>
        <xdr:cNvPr id="66" name="直線コネクタ 65"/>
        <xdr:cNvCxnSpPr/>
      </xdr:nvCxnSpPr>
      <xdr:spPr>
        <a:xfrm>
          <a:off x="3987800" y="6253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37</xdr:row>
      <xdr:rowOff>1270</xdr:rowOff>
    </xdr:to>
    <xdr:cxnSp macro="">
      <xdr:nvCxnSpPr>
        <xdr:cNvPr id="69" name="直線コネクタ 68"/>
        <xdr:cNvCxnSpPr/>
      </xdr:nvCxnSpPr>
      <xdr:spPr>
        <a:xfrm flipV="1">
          <a:off x="3098800" y="6253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1270</xdr:rowOff>
    </xdr:to>
    <xdr:cxnSp macro="">
      <xdr:nvCxnSpPr>
        <xdr:cNvPr id="72" name="直線コネクタ 71"/>
        <xdr:cNvCxnSpPr/>
      </xdr:nvCxnSpPr>
      <xdr:spPr>
        <a:xfrm>
          <a:off x="2209800" y="6329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3" name="フローチャート: 判断 72"/>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4" name="テキスト ボックス 73"/>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36</xdr:row>
      <xdr:rowOff>157480</xdr:rowOff>
    </xdr:to>
    <xdr:cxnSp macro="">
      <xdr:nvCxnSpPr>
        <xdr:cNvPr id="75" name="直線コネクタ 74"/>
        <xdr:cNvCxnSpPr/>
      </xdr:nvCxnSpPr>
      <xdr:spPr>
        <a:xfrm>
          <a:off x="1320800" y="6291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90" name="テキスト ボックス 89"/>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％の増となり、類似団体比較でも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ポイント上回っている。主に物価高騰の影響や固定遺産税評価替に係る経費の増が要因と捉えている。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今後も財政運営の効率化のため、適正な規模の公共施設の保有に努め、指定管理制度への移行を推進していく。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39914</xdr:rowOff>
    </xdr:from>
    <xdr:to>
      <xdr:col>82</xdr:col>
      <xdr:colOff>107950</xdr:colOff>
      <xdr:row>19</xdr:row>
      <xdr:rowOff>20864</xdr:rowOff>
    </xdr:to>
    <xdr:cxnSp macro="">
      <xdr:nvCxnSpPr>
        <xdr:cNvPr id="129" name="直線コネクタ 128"/>
        <xdr:cNvCxnSpPr/>
      </xdr:nvCxnSpPr>
      <xdr:spPr>
        <a:xfrm>
          <a:off x="15671800" y="3126014"/>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18</xdr:row>
      <xdr:rowOff>39914</xdr:rowOff>
    </xdr:to>
    <xdr:cxnSp macro="">
      <xdr:nvCxnSpPr>
        <xdr:cNvPr id="132" name="直線コネクタ 131"/>
        <xdr:cNvCxnSpPr/>
      </xdr:nvCxnSpPr>
      <xdr:spPr>
        <a:xfrm>
          <a:off x="14782800" y="30062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17</xdr:row>
      <xdr:rowOff>102507</xdr:rowOff>
    </xdr:to>
    <xdr:cxnSp macro="">
      <xdr:nvCxnSpPr>
        <xdr:cNvPr id="135" name="直線コネクタ 134"/>
        <xdr:cNvCxnSpPr/>
      </xdr:nvCxnSpPr>
      <xdr:spPr>
        <a:xfrm flipV="1">
          <a:off x="13893800" y="30062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29936</xdr:rowOff>
    </xdr:from>
    <xdr:to>
      <xdr:col>74</xdr:col>
      <xdr:colOff>31750</xdr:colOff>
      <xdr:row>17</xdr:row>
      <xdr:rowOff>131536</xdr:rowOff>
    </xdr:to>
    <xdr:sp macro="" textlink="">
      <xdr:nvSpPr>
        <xdr:cNvPr id="136" name="フローチャート: 判断 135"/>
        <xdr:cNvSpPr/>
      </xdr:nvSpPr>
      <xdr:spPr>
        <a:xfrm>
          <a:off x="14732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141713</xdr:rowOff>
    </xdr:from>
    <xdr:ext cx="762000" cy="259045"/>
    <xdr:sp macro="" textlink="">
      <xdr:nvSpPr>
        <xdr:cNvPr id="137" name="テキスト ボックス 136"/>
        <xdr:cNvSpPr txBox="1"/>
      </xdr:nvSpPr>
      <xdr:spPr>
        <a:xfrm>
          <a:off x="14401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91621</xdr:rowOff>
    </xdr:from>
    <xdr:to>
      <xdr:col>69</xdr:col>
      <xdr:colOff>92075</xdr:colOff>
      <xdr:row>17</xdr:row>
      <xdr:rowOff>102507</xdr:rowOff>
    </xdr:to>
    <xdr:cxnSp macro="">
      <xdr:nvCxnSpPr>
        <xdr:cNvPr id="138" name="直線コネクタ 137"/>
        <xdr:cNvCxnSpPr/>
      </xdr:nvCxnSpPr>
      <xdr:spPr>
        <a:xfrm>
          <a:off x="13004800" y="30062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43543</xdr:rowOff>
    </xdr:from>
    <xdr:to>
      <xdr:col>69</xdr:col>
      <xdr:colOff>142875</xdr:colOff>
      <xdr:row>18</xdr:row>
      <xdr:rowOff>145143</xdr:rowOff>
    </xdr:to>
    <xdr:sp macro="" textlink="">
      <xdr:nvSpPr>
        <xdr:cNvPr id="139" name="フローチャート: 判断 138"/>
        <xdr:cNvSpPr/>
      </xdr:nvSpPr>
      <xdr:spPr>
        <a:xfrm>
          <a:off x="13843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40" name="テキスト ボックス 139"/>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41" name="フローチャート: 判断 140"/>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42" name="テキスト ボックス 141"/>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141514</xdr:rowOff>
    </xdr:from>
    <xdr:to>
      <xdr:col>82</xdr:col>
      <xdr:colOff>158750</xdr:colOff>
      <xdr:row>19</xdr:row>
      <xdr:rowOff>71664</xdr:rowOff>
    </xdr:to>
    <xdr:sp macro="" textlink="">
      <xdr:nvSpPr>
        <xdr:cNvPr id="148" name="楕円 147"/>
        <xdr:cNvSpPr/>
      </xdr:nvSpPr>
      <xdr:spPr>
        <a:xfrm>
          <a:off x="164592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113591</xdr:rowOff>
    </xdr:from>
    <xdr:ext cx="762000" cy="259045"/>
    <xdr:sp macro="" textlink="">
      <xdr:nvSpPr>
        <xdr:cNvPr id="149" name="物件費該当値テキスト"/>
        <xdr:cNvSpPr txBox="1"/>
      </xdr:nvSpPr>
      <xdr:spPr>
        <a:xfrm>
          <a:off x="165989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160564</xdr:rowOff>
    </xdr:from>
    <xdr:to>
      <xdr:col>78</xdr:col>
      <xdr:colOff>120650</xdr:colOff>
      <xdr:row>18</xdr:row>
      <xdr:rowOff>90714</xdr:rowOff>
    </xdr:to>
    <xdr:sp macro="" textlink="">
      <xdr:nvSpPr>
        <xdr:cNvPr id="150" name="楕円 149"/>
        <xdr:cNvSpPr/>
      </xdr:nvSpPr>
      <xdr:spPr>
        <a:xfrm>
          <a:off x="15621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75491</xdr:rowOff>
    </xdr:from>
    <xdr:ext cx="736600" cy="259045"/>
    <xdr:sp macro="" textlink="">
      <xdr:nvSpPr>
        <xdr:cNvPr id="151" name="テキスト ボックス 150"/>
        <xdr:cNvSpPr txBox="1"/>
      </xdr:nvSpPr>
      <xdr:spPr>
        <a:xfrm>
          <a:off x="15290800" y="3161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2" name="楕円 151"/>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3" name="テキスト ボックス 152"/>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4" name="楕円 153"/>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163484</xdr:rowOff>
    </xdr:from>
    <xdr:ext cx="762000" cy="259045"/>
    <xdr:sp macro="" textlink="">
      <xdr:nvSpPr>
        <xdr:cNvPr id="155" name="テキスト ボックス 154"/>
        <xdr:cNvSpPr txBox="1"/>
      </xdr:nvSpPr>
      <xdr:spPr>
        <a:xfrm>
          <a:off x="13512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56" name="楕円 155"/>
        <xdr:cNvSpPr/>
      </xdr:nvSpPr>
      <xdr:spPr>
        <a:xfrm>
          <a:off x="12954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57" name="テキスト ボックス 156"/>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％の増となった。類似団体と比較すると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ポイント上回っているが、その差は年々減少傾向にある。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人口減少の影響はあるものの、社会保障費について高止まりする見込みであり、今後においても対象者の範囲や給付の見直しなど、適正な支出に努めていく。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120650</xdr:rowOff>
    </xdr:from>
    <xdr:to>
      <xdr:col>24</xdr:col>
      <xdr:colOff>25400</xdr:colOff>
      <xdr:row>57</xdr:row>
      <xdr:rowOff>133350</xdr:rowOff>
    </xdr:to>
    <xdr:cxnSp macro="">
      <xdr:nvCxnSpPr>
        <xdr:cNvPr id="190" name="直線コネクタ 189"/>
        <xdr:cNvCxnSpPr/>
      </xdr:nvCxnSpPr>
      <xdr:spPr>
        <a:xfrm>
          <a:off x="3987800" y="9893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120650</xdr:rowOff>
    </xdr:from>
    <xdr:to>
      <xdr:col>19</xdr:col>
      <xdr:colOff>187325</xdr:colOff>
      <xdr:row>58</xdr:row>
      <xdr:rowOff>12700</xdr:rowOff>
    </xdr:to>
    <xdr:cxnSp macro="">
      <xdr:nvCxnSpPr>
        <xdr:cNvPr id="193" name="直線コネクタ 192"/>
        <xdr:cNvCxnSpPr/>
      </xdr:nvCxnSpPr>
      <xdr:spPr>
        <a:xfrm flipV="1">
          <a:off x="3098800" y="9893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19050</xdr:rowOff>
    </xdr:to>
    <xdr:cxnSp macro="">
      <xdr:nvCxnSpPr>
        <xdr:cNvPr id="196" name="直線コネクタ 195"/>
        <xdr:cNvCxnSpPr/>
      </xdr:nvCxnSpPr>
      <xdr:spPr>
        <a:xfrm flipV="1">
          <a:off x="2209800" y="9956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7" name="フローチャート: 判断 196"/>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8" name="テキスト ボックス 197"/>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114300</xdr:rowOff>
    </xdr:from>
    <xdr:to>
      <xdr:col>11</xdr:col>
      <xdr:colOff>9525</xdr:colOff>
      <xdr:row>59</xdr:row>
      <xdr:rowOff>19050</xdr:rowOff>
    </xdr:to>
    <xdr:cxnSp macro="">
      <xdr:nvCxnSpPr>
        <xdr:cNvPr id="199" name="直線コネクタ 198"/>
        <xdr:cNvCxnSpPr/>
      </xdr:nvCxnSpPr>
      <xdr:spPr>
        <a:xfrm>
          <a:off x="1320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200" name="フローチャート: 判断 199"/>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01" name="テキスト ボックス 200"/>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9" name="楕円 208"/>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10" name="扶助費該当値テキスト"/>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69850</xdr:rowOff>
    </xdr:from>
    <xdr:to>
      <xdr:col>20</xdr:col>
      <xdr:colOff>38100</xdr:colOff>
      <xdr:row>58</xdr:row>
      <xdr:rowOff>0</xdr:rowOff>
    </xdr:to>
    <xdr:sp macro="" textlink="">
      <xdr:nvSpPr>
        <xdr:cNvPr id="211" name="楕円 210"/>
        <xdr:cNvSpPr/>
      </xdr:nvSpPr>
      <xdr:spPr>
        <a:xfrm>
          <a:off x="3937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156227</xdr:rowOff>
    </xdr:from>
    <xdr:ext cx="736600" cy="259045"/>
    <xdr:sp macro="" textlink="">
      <xdr:nvSpPr>
        <xdr:cNvPr id="212" name="テキスト ボックス 211"/>
        <xdr:cNvSpPr txBox="1"/>
      </xdr:nvSpPr>
      <xdr:spPr>
        <a:xfrm>
          <a:off x="3606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3" name="楕円 212"/>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4" name="テキスト ボックス 21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139700</xdr:rowOff>
    </xdr:from>
    <xdr:to>
      <xdr:col>11</xdr:col>
      <xdr:colOff>60325</xdr:colOff>
      <xdr:row>59</xdr:row>
      <xdr:rowOff>69850</xdr:rowOff>
    </xdr:to>
    <xdr:sp macro="" textlink="">
      <xdr:nvSpPr>
        <xdr:cNvPr id="215" name="楕円 214"/>
        <xdr:cNvSpPr/>
      </xdr:nvSpPr>
      <xdr:spPr>
        <a:xfrm>
          <a:off x="2159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54627</xdr:rowOff>
    </xdr:from>
    <xdr:ext cx="762000" cy="259045"/>
    <xdr:sp macro="" textlink="">
      <xdr:nvSpPr>
        <xdr:cNvPr id="216" name="テキスト ボックス 215"/>
        <xdr:cNvSpPr txBox="1"/>
      </xdr:nvSpPr>
      <xdr:spPr>
        <a:xfrm>
          <a:off x="1828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63500</xdr:rowOff>
    </xdr:from>
    <xdr:to>
      <xdr:col>6</xdr:col>
      <xdr:colOff>171450</xdr:colOff>
      <xdr:row>58</xdr:row>
      <xdr:rowOff>165100</xdr:rowOff>
    </xdr:to>
    <xdr:sp macro="" textlink="">
      <xdr:nvSpPr>
        <xdr:cNvPr id="217" name="楕円 216"/>
        <xdr:cNvSpPr/>
      </xdr:nvSpPr>
      <xdr:spPr>
        <a:xfrm>
          <a:off x="1270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149877</xdr:rowOff>
    </xdr:from>
    <xdr:ext cx="762000" cy="259045"/>
    <xdr:sp macro="" textlink="">
      <xdr:nvSpPr>
        <xdr:cNvPr id="218" name="テキスト ボックス 217"/>
        <xdr:cNvSpPr txBox="1"/>
      </xdr:nvSpPr>
      <xdr:spPr>
        <a:xfrm>
          <a:off x="939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が、主な要因としては、新型コロナウイルスワクチン接種の関連事業の影響により物件費充当の経常一般財源が１億円の増となったこと、国保特別会計直営診療施設勘定への繰出金の増が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物件費、繰出金については、今後、人口規模に応じた予算規模になるように計画的に抑制していきたい。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134620</xdr:rowOff>
    </xdr:from>
    <xdr:to>
      <xdr:col>82</xdr:col>
      <xdr:colOff>107950</xdr:colOff>
      <xdr:row>55</xdr:row>
      <xdr:rowOff>16510</xdr:rowOff>
    </xdr:to>
    <xdr:cxnSp macro="">
      <xdr:nvCxnSpPr>
        <xdr:cNvPr id="251" name="直線コネクタ 250"/>
        <xdr:cNvCxnSpPr/>
      </xdr:nvCxnSpPr>
      <xdr:spPr>
        <a:xfrm>
          <a:off x="15671800" y="9392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134620</xdr:rowOff>
    </xdr:from>
    <xdr:to>
      <xdr:col>78</xdr:col>
      <xdr:colOff>69850</xdr:colOff>
      <xdr:row>55</xdr:row>
      <xdr:rowOff>24130</xdr:rowOff>
    </xdr:to>
    <xdr:cxnSp macro="">
      <xdr:nvCxnSpPr>
        <xdr:cNvPr id="254" name="直線コネクタ 253"/>
        <xdr:cNvCxnSpPr/>
      </xdr:nvCxnSpPr>
      <xdr:spPr>
        <a:xfrm flipV="1">
          <a:off x="14782800" y="9392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77470</xdr:rowOff>
    </xdr:to>
    <xdr:cxnSp macro="">
      <xdr:nvCxnSpPr>
        <xdr:cNvPr id="257" name="直線コネクタ 256"/>
        <xdr:cNvCxnSpPr/>
      </xdr:nvCxnSpPr>
      <xdr:spPr>
        <a:xfrm flipV="1">
          <a:off x="13893800" y="9453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8" name="フローチャート: 判断 257"/>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9" name="テキスト ボックス 258"/>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77470</xdr:rowOff>
    </xdr:to>
    <xdr:cxnSp macro="">
      <xdr:nvCxnSpPr>
        <xdr:cNvPr id="260" name="直線コネクタ 259"/>
        <xdr:cNvCxnSpPr/>
      </xdr:nvCxnSpPr>
      <xdr:spPr>
        <a:xfrm>
          <a:off x="13004800" y="9431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61" name="フローチャート: 判断 260"/>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2" name="テキスト ボックス 261"/>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70" name="楕円 269"/>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153687</xdr:rowOff>
    </xdr:from>
    <xdr:ext cx="762000" cy="259045"/>
    <xdr:sp macro="" textlink="">
      <xdr:nvSpPr>
        <xdr:cNvPr id="271" name="その他該当値テキスト"/>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83820</xdr:rowOff>
    </xdr:from>
    <xdr:to>
      <xdr:col>78</xdr:col>
      <xdr:colOff>120650</xdr:colOff>
      <xdr:row>55</xdr:row>
      <xdr:rowOff>13970</xdr:rowOff>
    </xdr:to>
    <xdr:sp macro="" textlink="">
      <xdr:nvSpPr>
        <xdr:cNvPr id="272" name="楕円 271"/>
        <xdr:cNvSpPr/>
      </xdr:nvSpPr>
      <xdr:spPr>
        <a:xfrm>
          <a:off x="15621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24147</xdr:rowOff>
    </xdr:from>
    <xdr:ext cx="736600" cy="259045"/>
    <xdr:sp macro="" textlink="">
      <xdr:nvSpPr>
        <xdr:cNvPr id="273" name="テキスト ボックス 272"/>
        <xdr:cNvSpPr txBox="1"/>
      </xdr:nvSpPr>
      <xdr:spPr>
        <a:xfrm>
          <a:off x="15290800" y="911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74" name="楕円 273"/>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5" name="テキスト ボックス 274"/>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76" name="楕円 275"/>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77" name="テキスト ボックス 276"/>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8" name="楕円 277"/>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9" name="テキスト ボックス 278"/>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補助費等は、し尿処理施設整備事業（久慈広域連合）の完了の影響等により、対前年度比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億円の大幅減となったが、経常一般財源の充当額が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億円増となっていることから、補助費等の経常収支比率は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％となり、類似団体比較でも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一部事務組合の施設の老朽化対応による負担金の増大も予想されるため、適正な規模となるよう縮減に努めていく。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60706</xdr:rowOff>
    </xdr:to>
    <xdr:cxnSp macro="">
      <xdr:nvCxnSpPr>
        <xdr:cNvPr id="309" name="直線コネクタ 308"/>
        <xdr:cNvCxnSpPr/>
      </xdr:nvCxnSpPr>
      <xdr:spPr>
        <a:xfrm>
          <a:off x="15671800" y="63220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36</xdr:row>
      <xdr:rowOff>149860</xdr:rowOff>
    </xdr:to>
    <xdr:cxnSp macro="">
      <xdr:nvCxnSpPr>
        <xdr:cNvPr id="312" name="直線コネクタ 311"/>
        <xdr:cNvCxnSpPr/>
      </xdr:nvCxnSpPr>
      <xdr:spPr>
        <a:xfrm>
          <a:off x="14782800" y="608888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36</xdr:row>
      <xdr:rowOff>108712</xdr:rowOff>
    </xdr:to>
    <xdr:cxnSp macro="">
      <xdr:nvCxnSpPr>
        <xdr:cNvPr id="315" name="直線コネクタ 314"/>
        <xdr:cNvCxnSpPr/>
      </xdr:nvCxnSpPr>
      <xdr:spPr>
        <a:xfrm flipV="1">
          <a:off x="13893800" y="608888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6" name="フローチャート: 判断 315"/>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7" name="テキスト ボックス 316"/>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108712</xdr:rowOff>
    </xdr:to>
    <xdr:cxnSp macro="">
      <xdr:nvCxnSpPr>
        <xdr:cNvPr id="318" name="直線コネクタ 317"/>
        <xdr:cNvCxnSpPr/>
      </xdr:nvCxnSpPr>
      <xdr:spPr>
        <a:xfrm>
          <a:off x="13004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9" name="フローチャート: 判断 318"/>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0" name="テキスト ボックス 319"/>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1" name="フローチャート: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2" name="テキスト ボックス 321"/>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8" name="楕円 327"/>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9"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0" name="楕円 329"/>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1" name="テキスト ボックス 330"/>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2" name="楕円 331"/>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3" name="テキスト ボックス 332"/>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4" name="楕円 333"/>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5" name="テキスト ボックス 334"/>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6" name="楕円 335"/>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7" name="テキスト ボックス 336"/>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公債費は、プライマリーバランスを堅持していることにより、前年度比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億円の減となった。一方、市税等の経常収入の減少により、公債費の経常収支比率は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％の増となった。類似団体と比較すると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ポイント上回っている状況である。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プライマリーバランスを堅持していることから、今後も公債費は減少する見込みであるが、急激な減少は見込めず、投資的事業については、計画的に実施していく必要がある。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85090</xdr:rowOff>
    </xdr:to>
    <xdr:cxnSp macro="">
      <xdr:nvCxnSpPr>
        <xdr:cNvPr id="369" name="直線コネクタ 368"/>
        <xdr:cNvCxnSpPr/>
      </xdr:nvCxnSpPr>
      <xdr:spPr>
        <a:xfrm>
          <a:off x="3987800" y="12928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90805</xdr:rowOff>
    </xdr:to>
    <xdr:cxnSp macro="">
      <xdr:nvCxnSpPr>
        <xdr:cNvPr id="372" name="直線コネクタ 371"/>
        <xdr:cNvCxnSpPr/>
      </xdr:nvCxnSpPr>
      <xdr:spPr>
        <a:xfrm flipV="1">
          <a:off x="3098800" y="129286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90805</xdr:rowOff>
    </xdr:from>
    <xdr:to>
      <xdr:col>15</xdr:col>
      <xdr:colOff>98425</xdr:colOff>
      <xdr:row>75</xdr:row>
      <xdr:rowOff>107950</xdr:rowOff>
    </xdr:to>
    <xdr:cxnSp macro="">
      <xdr:nvCxnSpPr>
        <xdr:cNvPr id="375" name="直線コネクタ 374"/>
        <xdr:cNvCxnSpPr/>
      </xdr:nvCxnSpPr>
      <xdr:spPr>
        <a:xfrm flipV="1">
          <a:off x="2209800" y="129495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99060</xdr:rowOff>
    </xdr:from>
    <xdr:to>
      <xdr:col>15</xdr:col>
      <xdr:colOff>149225</xdr:colOff>
      <xdr:row>75</xdr:row>
      <xdr:rowOff>29210</xdr:rowOff>
    </xdr:to>
    <xdr:sp macro="" textlink="">
      <xdr:nvSpPr>
        <xdr:cNvPr id="376" name="フローチャート: 判断 375"/>
        <xdr:cNvSpPr/>
      </xdr:nvSpPr>
      <xdr:spPr>
        <a:xfrm>
          <a:off x="3048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77" name="テキスト ボックス 376"/>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98425</xdr:rowOff>
    </xdr:from>
    <xdr:to>
      <xdr:col>11</xdr:col>
      <xdr:colOff>9525</xdr:colOff>
      <xdr:row>75</xdr:row>
      <xdr:rowOff>107950</xdr:rowOff>
    </xdr:to>
    <xdr:cxnSp macro="">
      <xdr:nvCxnSpPr>
        <xdr:cNvPr id="378" name="直線コネクタ 377"/>
        <xdr:cNvCxnSpPr/>
      </xdr:nvCxnSpPr>
      <xdr:spPr>
        <a:xfrm>
          <a:off x="1320800" y="12957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99060</xdr:rowOff>
    </xdr:from>
    <xdr:to>
      <xdr:col>11</xdr:col>
      <xdr:colOff>60325</xdr:colOff>
      <xdr:row>75</xdr:row>
      <xdr:rowOff>29210</xdr:rowOff>
    </xdr:to>
    <xdr:sp macro="" textlink="">
      <xdr:nvSpPr>
        <xdr:cNvPr id="379" name="フローチャート: 判断 378"/>
        <xdr:cNvSpPr/>
      </xdr:nvSpPr>
      <xdr:spPr>
        <a:xfrm>
          <a:off x="2159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80" name="テキスト ボックス 379"/>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95250</xdr:rowOff>
    </xdr:from>
    <xdr:to>
      <xdr:col>6</xdr:col>
      <xdr:colOff>171450</xdr:colOff>
      <xdr:row>75</xdr:row>
      <xdr:rowOff>25400</xdr:rowOff>
    </xdr:to>
    <xdr:sp macro="" textlink="">
      <xdr:nvSpPr>
        <xdr:cNvPr id="381" name="フローチャート: 判断 380"/>
        <xdr:cNvSpPr/>
      </xdr:nvSpPr>
      <xdr:spPr>
        <a:xfrm>
          <a:off x="1270000" y="1278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35577</xdr:rowOff>
    </xdr:from>
    <xdr:ext cx="762000" cy="259045"/>
    <xdr:sp macro="" textlink="">
      <xdr:nvSpPr>
        <xdr:cNvPr id="382" name="テキスト ボックス 381"/>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8" name="楕円 387"/>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6367</xdr:rowOff>
    </xdr:from>
    <xdr:ext cx="762000" cy="259045"/>
    <xdr:sp macro="" textlink="">
      <xdr:nvSpPr>
        <xdr:cNvPr id="389" name="公債費該当値テキスト"/>
        <xdr:cNvSpPr txBox="1"/>
      </xdr:nvSpPr>
      <xdr:spPr>
        <a:xfrm>
          <a:off x="49149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0" name="楕円 389"/>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105427</xdr:rowOff>
    </xdr:from>
    <xdr:ext cx="736600" cy="259045"/>
    <xdr:sp macro="" textlink="">
      <xdr:nvSpPr>
        <xdr:cNvPr id="391" name="テキスト ボックス 390"/>
        <xdr:cNvSpPr txBox="1"/>
      </xdr:nvSpPr>
      <xdr:spPr>
        <a:xfrm>
          <a:off x="3606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40005</xdr:rowOff>
    </xdr:from>
    <xdr:to>
      <xdr:col>15</xdr:col>
      <xdr:colOff>149225</xdr:colOff>
      <xdr:row>75</xdr:row>
      <xdr:rowOff>141605</xdr:rowOff>
    </xdr:to>
    <xdr:sp macro="" textlink="">
      <xdr:nvSpPr>
        <xdr:cNvPr id="392" name="楕円 391"/>
        <xdr:cNvSpPr/>
      </xdr:nvSpPr>
      <xdr:spPr>
        <a:xfrm>
          <a:off x="3048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126382</xdr:rowOff>
    </xdr:from>
    <xdr:ext cx="762000" cy="259045"/>
    <xdr:sp macro="" textlink="">
      <xdr:nvSpPr>
        <xdr:cNvPr id="393" name="テキスト ボックス 392"/>
        <xdr:cNvSpPr txBox="1"/>
      </xdr:nvSpPr>
      <xdr:spPr>
        <a:xfrm>
          <a:off x="2717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4" name="楕円 393"/>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95" name="テキスト ボックス 394"/>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47625</xdr:rowOff>
    </xdr:from>
    <xdr:to>
      <xdr:col>6</xdr:col>
      <xdr:colOff>171450</xdr:colOff>
      <xdr:row>75</xdr:row>
      <xdr:rowOff>149225</xdr:rowOff>
    </xdr:to>
    <xdr:sp macro="" textlink="">
      <xdr:nvSpPr>
        <xdr:cNvPr id="396" name="楕円 395"/>
        <xdr:cNvSpPr/>
      </xdr:nvSpPr>
      <xdr:spPr>
        <a:xfrm>
          <a:off x="1270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134002</xdr:rowOff>
    </xdr:from>
    <xdr:ext cx="762000" cy="259045"/>
    <xdr:sp macro="" textlink="">
      <xdr:nvSpPr>
        <xdr:cNvPr id="397" name="テキスト ボックス 396"/>
        <xdr:cNvSpPr txBox="1"/>
      </xdr:nvSpPr>
      <xdr:spPr>
        <a:xfrm>
          <a:off x="939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全体の経常収支比率では類似団体を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ポイント上回っているが、公債費以外の経常収支比率は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その差は小さくなっている。一方、公債費以外の経常収支比率は令和３年度まで類似団体を下回っていたが、令和４年度は逆転しており、経常収入の減少とともに、公債費以外の経費の増加についても抑制に努めていく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77</xdr:row>
      <xdr:rowOff>24130</xdr:rowOff>
    </xdr:to>
    <xdr:cxnSp macro="">
      <xdr:nvCxnSpPr>
        <xdr:cNvPr id="428" name="直線コネクタ 427"/>
        <xdr:cNvCxnSpPr/>
      </xdr:nvCxnSpPr>
      <xdr:spPr>
        <a:xfrm>
          <a:off x="15671800" y="13006324"/>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147574</xdr:rowOff>
    </xdr:to>
    <xdr:cxnSp macro="">
      <xdr:nvCxnSpPr>
        <xdr:cNvPr id="431" name="直線コネクタ 430"/>
        <xdr:cNvCxnSpPr/>
      </xdr:nvCxnSpPr>
      <xdr:spPr>
        <a:xfrm>
          <a:off x="14782800" y="128371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76</xdr:row>
      <xdr:rowOff>90424</xdr:rowOff>
    </xdr:to>
    <xdr:cxnSp macro="">
      <xdr:nvCxnSpPr>
        <xdr:cNvPr id="434" name="直線コネクタ 433"/>
        <xdr:cNvCxnSpPr/>
      </xdr:nvCxnSpPr>
      <xdr:spPr>
        <a:xfrm flipV="1">
          <a:off x="13893800" y="1283716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5" name="フローチャート: 判断 434"/>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6" name="テキスト ボックス 435"/>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90424</xdr:rowOff>
    </xdr:to>
    <xdr:cxnSp macro="">
      <xdr:nvCxnSpPr>
        <xdr:cNvPr id="437" name="直線コネクタ 436"/>
        <xdr:cNvCxnSpPr/>
      </xdr:nvCxnSpPr>
      <xdr:spPr>
        <a:xfrm>
          <a:off x="13004800" y="130108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8" name="フローチャート: 判断 437"/>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9" name="テキスト ボックス 438"/>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0" name="フローチャート: 判断 439"/>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41" name="テキスト ボックス 440"/>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7" name="楕円 446"/>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8" name="公債費以外該当値テキスト"/>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96774</xdr:rowOff>
    </xdr:from>
    <xdr:to>
      <xdr:col>78</xdr:col>
      <xdr:colOff>120650</xdr:colOff>
      <xdr:row>76</xdr:row>
      <xdr:rowOff>26924</xdr:rowOff>
    </xdr:to>
    <xdr:sp macro="" textlink="">
      <xdr:nvSpPr>
        <xdr:cNvPr id="449" name="楕円 448"/>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37101</xdr:rowOff>
    </xdr:from>
    <xdr:ext cx="736600" cy="259045"/>
    <xdr:sp macro="" textlink="">
      <xdr:nvSpPr>
        <xdr:cNvPr id="450" name="テキスト ボックス 449"/>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1" name="楕円 450"/>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52" name="テキスト ボックス 451"/>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3" name="楕円 452"/>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54" name="テキスト ボックス 453"/>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5" name="楕円 454"/>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6" name="テキスト ボックス 455"/>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76120</xdr:rowOff>
    </xdr:from>
    <xdr:to>
      <xdr:col>29</xdr:col>
      <xdr:colOff>127000</xdr:colOff>
      <xdr:row>17</xdr:row>
      <xdr:rowOff>104379</xdr:rowOff>
    </xdr:to>
    <xdr:cxnSp macro="">
      <xdr:nvCxnSpPr>
        <xdr:cNvPr id="52" name="直線コネクタ 51"/>
        <xdr:cNvCxnSpPr/>
      </xdr:nvCxnSpPr>
      <xdr:spPr bwMode="auto">
        <a:xfrm flipV="1">
          <a:off x="5003800" y="3038395"/>
          <a:ext cx="647700" cy="28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104379</xdr:rowOff>
    </xdr:from>
    <xdr:to>
      <xdr:col>26</xdr:col>
      <xdr:colOff>50800</xdr:colOff>
      <xdr:row>17</xdr:row>
      <xdr:rowOff>164773</xdr:rowOff>
    </xdr:to>
    <xdr:cxnSp macro="">
      <xdr:nvCxnSpPr>
        <xdr:cNvPr id="55" name="直線コネクタ 54"/>
        <xdr:cNvCxnSpPr/>
      </xdr:nvCxnSpPr>
      <xdr:spPr bwMode="auto">
        <a:xfrm flipV="1">
          <a:off x="4305300" y="3066654"/>
          <a:ext cx="698500" cy="60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164773</xdr:rowOff>
    </xdr:from>
    <xdr:to>
      <xdr:col>22</xdr:col>
      <xdr:colOff>114300</xdr:colOff>
      <xdr:row>18</xdr:row>
      <xdr:rowOff>323</xdr:rowOff>
    </xdr:to>
    <xdr:cxnSp macro="">
      <xdr:nvCxnSpPr>
        <xdr:cNvPr id="58" name="直線コネクタ 57"/>
        <xdr:cNvCxnSpPr/>
      </xdr:nvCxnSpPr>
      <xdr:spPr bwMode="auto">
        <a:xfrm flipV="1">
          <a:off x="3606800" y="3127048"/>
          <a:ext cx="698500" cy="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78432</xdr:rowOff>
    </xdr:from>
    <xdr:to>
      <xdr:col>22</xdr:col>
      <xdr:colOff>165100</xdr:colOff>
      <xdr:row>19</xdr:row>
      <xdr:rowOff>8582</xdr:rowOff>
    </xdr:to>
    <xdr:sp macro="" textlink="">
      <xdr:nvSpPr>
        <xdr:cNvPr id="59" name="フローチャート: 判断 58"/>
        <xdr:cNvSpPr/>
      </xdr:nvSpPr>
      <xdr:spPr bwMode="auto">
        <a:xfrm>
          <a:off x="4254500" y="3212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164809</xdr:rowOff>
    </xdr:from>
    <xdr:ext cx="762000" cy="259045"/>
    <xdr:sp macro="" textlink="">
      <xdr:nvSpPr>
        <xdr:cNvPr id="60" name="テキスト ボックス 59"/>
        <xdr:cNvSpPr txBox="1"/>
      </xdr:nvSpPr>
      <xdr:spPr>
        <a:xfrm>
          <a:off x="3924300" y="329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323</xdr:rowOff>
    </xdr:from>
    <xdr:to>
      <xdr:col>18</xdr:col>
      <xdr:colOff>177800</xdr:colOff>
      <xdr:row>18</xdr:row>
      <xdr:rowOff>17196</xdr:rowOff>
    </xdr:to>
    <xdr:cxnSp macro="">
      <xdr:nvCxnSpPr>
        <xdr:cNvPr id="61" name="直線コネクタ 60"/>
        <xdr:cNvCxnSpPr/>
      </xdr:nvCxnSpPr>
      <xdr:spPr bwMode="auto">
        <a:xfrm flipV="1">
          <a:off x="2908300" y="3134048"/>
          <a:ext cx="698500" cy="16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131652</xdr:rowOff>
    </xdr:from>
    <xdr:to>
      <xdr:col>19</xdr:col>
      <xdr:colOff>38100</xdr:colOff>
      <xdr:row>19</xdr:row>
      <xdr:rowOff>61802</xdr:rowOff>
    </xdr:to>
    <xdr:sp macro="" textlink="">
      <xdr:nvSpPr>
        <xdr:cNvPr id="62" name="フローチャート: 判断 61"/>
        <xdr:cNvSpPr/>
      </xdr:nvSpPr>
      <xdr:spPr bwMode="auto">
        <a:xfrm>
          <a:off x="3556000" y="3265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46579</xdr:rowOff>
    </xdr:from>
    <xdr:ext cx="762000" cy="259045"/>
    <xdr:sp macro="" textlink="">
      <xdr:nvSpPr>
        <xdr:cNvPr id="63" name="テキスト ボックス 62"/>
        <xdr:cNvSpPr txBox="1"/>
      </xdr:nvSpPr>
      <xdr:spPr>
        <a:xfrm>
          <a:off x="3225800" y="33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148024</xdr:rowOff>
    </xdr:from>
    <xdr:to>
      <xdr:col>15</xdr:col>
      <xdr:colOff>101600</xdr:colOff>
      <xdr:row>19</xdr:row>
      <xdr:rowOff>78174</xdr:rowOff>
    </xdr:to>
    <xdr:sp macro="" textlink="">
      <xdr:nvSpPr>
        <xdr:cNvPr id="64" name="フローチャート: 判断 63"/>
        <xdr:cNvSpPr/>
      </xdr:nvSpPr>
      <xdr:spPr bwMode="auto">
        <a:xfrm>
          <a:off x="2857500" y="328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62951</xdr:rowOff>
    </xdr:from>
    <xdr:ext cx="762000" cy="259045"/>
    <xdr:sp macro="" textlink="">
      <xdr:nvSpPr>
        <xdr:cNvPr id="65" name="テキスト ボックス 64"/>
        <xdr:cNvSpPr txBox="1"/>
      </xdr:nvSpPr>
      <xdr:spPr>
        <a:xfrm>
          <a:off x="2527300" y="336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25320</xdr:rowOff>
    </xdr:from>
    <xdr:to>
      <xdr:col>29</xdr:col>
      <xdr:colOff>177800</xdr:colOff>
      <xdr:row>17</xdr:row>
      <xdr:rowOff>126920</xdr:rowOff>
    </xdr:to>
    <xdr:sp macro="" textlink="">
      <xdr:nvSpPr>
        <xdr:cNvPr id="71" name="楕円 70"/>
        <xdr:cNvSpPr/>
      </xdr:nvSpPr>
      <xdr:spPr bwMode="auto">
        <a:xfrm>
          <a:off x="5600700" y="2987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168847</xdr:rowOff>
    </xdr:from>
    <xdr:ext cx="762000" cy="259045"/>
    <xdr:sp macro="" textlink="">
      <xdr:nvSpPr>
        <xdr:cNvPr id="72" name="人口1人当たり決算額の推移該当値テキスト130"/>
        <xdr:cNvSpPr txBox="1"/>
      </xdr:nvSpPr>
      <xdr:spPr>
        <a:xfrm>
          <a:off x="5740400" y="295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53579</xdr:rowOff>
    </xdr:from>
    <xdr:to>
      <xdr:col>26</xdr:col>
      <xdr:colOff>101600</xdr:colOff>
      <xdr:row>17</xdr:row>
      <xdr:rowOff>155179</xdr:rowOff>
    </xdr:to>
    <xdr:sp macro="" textlink="">
      <xdr:nvSpPr>
        <xdr:cNvPr id="73" name="楕円 72"/>
        <xdr:cNvSpPr/>
      </xdr:nvSpPr>
      <xdr:spPr bwMode="auto">
        <a:xfrm>
          <a:off x="4953000" y="3015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139956</xdr:rowOff>
    </xdr:from>
    <xdr:ext cx="736600" cy="259045"/>
    <xdr:sp macro="" textlink="">
      <xdr:nvSpPr>
        <xdr:cNvPr id="74" name="テキスト ボックス 73"/>
        <xdr:cNvSpPr txBox="1"/>
      </xdr:nvSpPr>
      <xdr:spPr>
        <a:xfrm>
          <a:off x="4622800" y="3102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113973</xdr:rowOff>
    </xdr:from>
    <xdr:to>
      <xdr:col>22</xdr:col>
      <xdr:colOff>165100</xdr:colOff>
      <xdr:row>18</xdr:row>
      <xdr:rowOff>44123</xdr:rowOff>
    </xdr:to>
    <xdr:sp macro="" textlink="">
      <xdr:nvSpPr>
        <xdr:cNvPr id="75" name="楕円 74"/>
        <xdr:cNvSpPr/>
      </xdr:nvSpPr>
      <xdr:spPr bwMode="auto">
        <a:xfrm>
          <a:off x="4254500" y="307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54300</xdr:rowOff>
    </xdr:from>
    <xdr:ext cx="762000" cy="259045"/>
    <xdr:sp macro="" textlink="">
      <xdr:nvSpPr>
        <xdr:cNvPr id="76" name="テキスト ボックス 75"/>
        <xdr:cNvSpPr txBox="1"/>
      </xdr:nvSpPr>
      <xdr:spPr>
        <a:xfrm>
          <a:off x="3924300" y="284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120973</xdr:rowOff>
    </xdr:from>
    <xdr:to>
      <xdr:col>19</xdr:col>
      <xdr:colOff>38100</xdr:colOff>
      <xdr:row>18</xdr:row>
      <xdr:rowOff>51123</xdr:rowOff>
    </xdr:to>
    <xdr:sp macro="" textlink="">
      <xdr:nvSpPr>
        <xdr:cNvPr id="77" name="楕円 76"/>
        <xdr:cNvSpPr/>
      </xdr:nvSpPr>
      <xdr:spPr bwMode="auto">
        <a:xfrm>
          <a:off x="3556000" y="3083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61300</xdr:rowOff>
    </xdr:from>
    <xdr:ext cx="762000" cy="259045"/>
    <xdr:sp macro="" textlink="">
      <xdr:nvSpPr>
        <xdr:cNvPr id="78" name="テキスト ボックス 77"/>
        <xdr:cNvSpPr txBox="1"/>
      </xdr:nvSpPr>
      <xdr:spPr>
        <a:xfrm>
          <a:off x="3225800" y="28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137846</xdr:rowOff>
    </xdr:from>
    <xdr:to>
      <xdr:col>15</xdr:col>
      <xdr:colOff>101600</xdr:colOff>
      <xdr:row>18</xdr:row>
      <xdr:rowOff>67996</xdr:rowOff>
    </xdr:to>
    <xdr:sp macro="" textlink="">
      <xdr:nvSpPr>
        <xdr:cNvPr id="79" name="楕円 78"/>
        <xdr:cNvSpPr/>
      </xdr:nvSpPr>
      <xdr:spPr bwMode="auto">
        <a:xfrm>
          <a:off x="2857500" y="310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78173</xdr:rowOff>
    </xdr:from>
    <xdr:ext cx="762000" cy="259045"/>
    <xdr:sp macro="" textlink="">
      <xdr:nvSpPr>
        <xdr:cNvPr id="80" name="テキスト ボックス 79"/>
        <xdr:cNvSpPr txBox="1"/>
      </xdr:nvSpPr>
      <xdr:spPr>
        <a:xfrm>
          <a:off x="2527300" y="28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292781</xdr:rowOff>
    </xdr:from>
    <xdr:to>
      <xdr:col>29</xdr:col>
      <xdr:colOff>127000</xdr:colOff>
      <xdr:row>37</xdr:row>
      <xdr:rowOff>305346</xdr:rowOff>
    </xdr:to>
    <xdr:cxnSp macro="">
      <xdr:nvCxnSpPr>
        <xdr:cNvPr id="114" name="直線コネクタ 113"/>
        <xdr:cNvCxnSpPr/>
      </xdr:nvCxnSpPr>
      <xdr:spPr bwMode="auto">
        <a:xfrm flipV="1">
          <a:off x="5003800" y="7417481"/>
          <a:ext cx="647700" cy="1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277558</xdr:rowOff>
    </xdr:from>
    <xdr:ext cx="762000" cy="259045"/>
    <xdr:sp macro="" textlink="">
      <xdr:nvSpPr>
        <xdr:cNvPr id="115" name="人口1人当たり決算額の推移平均値テキスト445"/>
        <xdr:cNvSpPr txBox="1"/>
      </xdr:nvSpPr>
      <xdr:spPr>
        <a:xfrm>
          <a:off x="5740400" y="74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304295</xdr:rowOff>
    </xdr:from>
    <xdr:to>
      <xdr:col>26</xdr:col>
      <xdr:colOff>50800</xdr:colOff>
      <xdr:row>37</xdr:row>
      <xdr:rowOff>305346</xdr:rowOff>
    </xdr:to>
    <xdr:cxnSp macro="">
      <xdr:nvCxnSpPr>
        <xdr:cNvPr id="117" name="直線コネクタ 116"/>
        <xdr:cNvCxnSpPr/>
      </xdr:nvCxnSpPr>
      <xdr:spPr bwMode="auto">
        <a:xfrm>
          <a:off x="4305300" y="7428995"/>
          <a:ext cx="698500" cy="1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279651</xdr:rowOff>
    </xdr:from>
    <xdr:to>
      <xdr:col>22</xdr:col>
      <xdr:colOff>114300</xdr:colOff>
      <xdr:row>37</xdr:row>
      <xdr:rowOff>304295</xdr:rowOff>
    </xdr:to>
    <xdr:cxnSp macro="">
      <xdr:nvCxnSpPr>
        <xdr:cNvPr id="120" name="直線コネクタ 119"/>
        <xdr:cNvCxnSpPr/>
      </xdr:nvCxnSpPr>
      <xdr:spPr bwMode="auto">
        <a:xfrm>
          <a:off x="3606800" y="7404351"/>
          <a:ext cx="698500" cy="24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302206</xdr:rowOff>
    </xdr:from>
    <xdr:to>
      <xdr:col>22</xdr:col>
      <xdr:colOff>165100</xdr:colOff>
      <xdr:row>38</xdr:row>
      <xdr:rowOff>60906</xdr:rowOff>
    </xdr:to>
    <xdr:sp macro="" textlink="">
      <xdr:nvSpPr>
        <xdr:cNvPr id="121" name="フローチャート: 判断 120"/>
        <xdr:cNvSpPr/>
      </xdr:nvSpPr>
      <xdr:spPr bwMode="auto">
        <a:xfrm>
          <a:off x="4254500" y="742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45683</xdr:rowOff>
    </xdr:from>
    <xdr:ext cx="762000" cy="259045"/>
    <xdr:sp macro="" textlink="">
      <xdr:nvSpPr>
        <xdr:cNvPr id="122" name="テキスト ボックス 121"/>
        <xdr:cNvSpPr txBox="1"/>
      </xdr:nvSpPr>
      <xdr:spPr>
        <a:xfrm>
          <a:off x="3924300" y="751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279651</xdr:rowOff>
    </xdr:from>
    <xdr:to>
      <xdr:col>18</xdr:col>
      <xdr:colOff>177800</xdr:colOff>
      <xdr:row>37</xdr:row>
      <xdr:rowOff>288628</xdr:rowOff>
    </xdr:to>
    <xdr:cxnSp macro="">
      <xdr:nvCxnSpPr>
        <xdr:cNvPr id="123" name="直線コネクタ 122"/>
        <xdr:cNvCxnSpPr/>
      </xdr:nvCxnSpPr>
      <xdr:spPr bwMode="auto">
        <a:xfrm flipV="1">
          <a:off x="2908300" y="7404351"/>
          <a:ext cx="698500" cy="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300007</xdr:rowOff>
    </xdr:from>
    <xdr:to>
      <xdr:col>19</xdr:col>
      <xdr:colOff>38100</xdr:colOff>
      <xdr:row>38</xdr:row>
      <xdr:rowOff>58707</xdr:rowOff>
    </xdr:to>
    <xdr:sp macro="" textlink="">
      <xdr:nvSpPr>
        <xdr:cNvPr id="124" name="フローチャート: 判断 123"/>
        <xdr:cNvSpPr/>
      </xdr:nvSpPr>
      <xdr:spPr bwMode="auto">
        <a:xfrm>
          <a:off x="3556000" y="7424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43484</xdr:rowOff>
    </xdr:from>
    <xdr:ext cx="762000" cy="259045"/>
    <xdr:sp macro="" textlink="">
      <xdr:nvSpPr>
        <xdr:cNvPr id="125" name="テキスト ボックス 124"/>
        <xdr:cNvSpPr txBox="1"/>
      </xdr:nvSpPr>
      <xdr:spPr>
        <a:xfrm>
          <a:off x="3225800" y="751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300689</xdr:rowOff>
    </xdr:from>
    <xdr:to>
      <xdr:col>15</xdr:col>
      <xdr:colOff>101600</xdr:colOff>
      <xdr:row>38</xdr:row>
      <xdr:rowOff>59389</xdr:rowOff>
    </xdr:to>
    <xdr:sp macro="" textlink="">
      <xdr:nvSpPr>
        <xdr:cNvPr id="126" name="フローチャート: 判断 125"/>
        <xdr:cNvSpPr/>
      </xdr:nvSpPr>
      <xdr:spPr bwMode="auto">
        <a:xfrm>
          <a:off x="2857500" y="7425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44166</xdr:rowOff>
    </xdr:from>
    <xdr:ext cx="762000" cy="259045"/>
    <xdr:sp macro="" textlink="">
      <xdr:nvSpPr>
        <xdr:cNvPr id="127" name="テキスト ボックス 126"/>
        <xdr:cNvSpPr txBox="1"/>
      </xdr:nvSpPr>
      <xdr:spPr>
        <a:xfrm>
          <a:off x="2527300" y="751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241981</xdr:rowOff>
    </xdr:from>
    <xdr:to>
      <xdr:col>29</xdr:col>
      <xdr:colOff>177800</xdr:colOff>
      <xdr:row>38</xdr:row>
      <xdr:rowOff>681</xdr:rowOff>
    </xdr:to>
    <xdr:sp macro="" textlink="">
      <xdr:nvSpPr>
        <xdr:cNvPr id="133" name="楕円 132"/>
        <xdr:cNvSpPr/>
      </xdr:nvSpPr>
      <xdr:spPr bwMode="auto">
        <a:xfrm>
          <a:off x="5600700" y="7366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87058</xdr:rowOff>
    </xdr:from>
    <xdr:ext cx="762000" cy="259045"/>
    <xdr:sp macro="" textlink="">
      <xdr:nvSpPr>
        <xdr:cNvPr id="134" name="人口1人当たり決算額の推移該当値テキスト445"/>
        <xdr:cNvSpPr txBox="1"/>
      </xdr:nvSpPr>
      <xdr:spPr>
        <a:xfrm>
          <a:off x="5740400" y="721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254546</xdr:rowOff>
    </xdr:from>
    <xdr:to>
      <xdr:col>26</xdr:col>
      <xdr:colOff>101600</xdr:colOff>
      <xdr:row>38</xdr:row>
      <xdr:rowOff>13246</xdr:rowOff>
    </xdr:to>
    <xdr:sp macro="" textlink="">
      <xdr:nvSpPr>
        <xdr:cNvPr id="135" name="楕円 134"/>
        <xdr:cNvSpPr/>
      </xdr:nvSpPr>
      <xdr:spPr bwMode="auto">
        <a:xfrm>
          <a:off x="4953000" y="7379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23423</xdr:rowOff>
    </xdr:from>
    <xdr:ext cx="736600" cy="259045"/>
    <xdr:sp macro="" textlink="">
      <xdr:nvSpPr>
        <xdr:cNvPr id="136" name="テキスト ボックス 135"/>
        <xdr:cNvSpPr txBox="1"/>
      </xdr:nvSpPr>
      <xdr:spPr>
        <a:xfrm>
          <a:off x="4622800" y="7148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253495</xdr:rowOff>
    </xdr:from>
    <xdr:to>
      <xdr:col>22</xdr:col>
      <xdr:colOff>165100</xdr:colOff>
      <xdr:row>38</xdr:row>
      <xdr:rowOff>12195</xdr:rowOff>
    </xdr:to>
    <xdr:sp macro="" textlink="">
      <xdr:nvSpPr>
        <xdr:cNvPr id="137" name="楕円 136"/>
        <xdr:cNvSpPr/>
      </xdr:nvSpPr>
      <xdr:spPr bwMode="auto">
        <a:xfrm>
          <a:off x="4254500" y="7378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22372</xdr:rowOff>
    </xdr:from>
    <xdr:ext cx="762000" cy="259045"/>
    <xdr:sp macro="" textlink="">
      <xdr:nvSpPr>
        <xdr:cNvPr id="138" name="テキスト ボックス 137"/>
        <xdr:cNvSpPr txBox="1"/>
      </xdr:nvSpPr>
      <xdr:spPr>
        <a:xfrm>
          <a:off x="3924300" y="714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228851</xdr:rowOff>
    </xdr:from>
    <xdr:to>
      <xdr:col>19</xdr:col>
      <xdr:colOff>38100</xdr:colOff>
      <xdr:row>37</xdr:row>
      <xdr:rowOff>330451</xdr:rowOff>
    </xdr:to>
    <xdr:sp macro="" textlink="">
      <xdr:nvSpPr>
        <xdr:cNvPr id="139" name="楕円 138"/>
        <xdr:cNvSpPr/>
      </xdr:nvSpPr>
      <xdr:spPr bwMode="auto">
        <a:xfrm>
          <a:off x="3556000" y="7353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169178</xdr:rowOff>
    </xdr:from>
    <xdr:ext cx="762000" cy="259045"/>
    <xdr:sp macro="" textlink="">
      <xdr:nvSpPr>
        <xdr:cNvPr id="140" name="テキスト ボックス 139"/>
        <xdr:cNvSpPr txBox="1"/>
      </xdr:nvSpPr>
      <xdr:spPr>
        <a:xfrm>
          <a:off x="3225800" y="712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237828</xdr:rowOff>
    </xdr:from>
    <xdr:to>
      <xdr:col>15</xdr:col>
      <xdr:colOff>101600</xdr:colOff>
      <xdr:row>37</xdr:row>
      <xdr:rowOff>339428</xdr:rowOff>
    </xdr:to>
    <xdr:sp macro="" textlink="">
      <xdr:nvSpPr>
        <xdr:cNvPr id="141" name="楕円 140"/>
        <xdr:cNvSpPr/>
      </xdr:nvSpPr>
      <xdr:spPr bwMode="auto">
        <a:xfrm>
          <a:off x="2857500" y="736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6705</xdr:rowOff>
    </xdr:from>
    <xdr:ext cx="762000" cy="259045"/>
    <xdr:sp macro="" textlink="">
      <xdr:nvSpPr>
        <xdr:cNvPr id="142" name="テキスト ボックス 141"/>
        <xdr:cNvSpPr txBox="1"/>
      </xdr:nvSpPr>
      <xdr:spPr>
        <a:xfrm>
          <a:off x="2527300" y="71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32,645
32,329
623.50
24,203,243
22,923,459
1,045,530
11,609,246
21,298,842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59042</xdr:rowOff>
    </xdr:from>
    <xdr:to>
      <xdr:col>24</xdr:col>
      <xdr:colOff>63500</xdr:colOff>
      <xdr:row>36</xdr:row>
      <xdr:rowOff>71349</xdr:rowOff>
    </xdr:to>
    <xdr:cxnSp macro="">
      <xdr:nvCxnSpPr>
        <xdr:cNvPr id="61" name="直線コネクタ 60"/>
        <xdr:cNvCxnSpPr/>
      </xdr:nvCxnSpPr>
      <xdr:spPr>
        <a:xfrm flipV="1">
          <a:off x="3797300" y="6231242"/>
          <a:ext cx="8382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71349</xdr:rowOff>
    </xdr:from>
    <xdr:to>
      <xdr:col>19</xdr:col>
      <xdr:colOff>177800</xdr:colOff>
      <xdr:row>36</xdr:row>
      <xdr:rowOff>125921</xdr:rowOff>
    </xdr:to>
    <xdr:cxnSp macro="">
      <xdr:nvCxnSpPr>
        <xdr:cNvPr id="64" name="直線コネクタ 63"/>
        <xdr:cNvCxnSpPr/>
      </xdr:nvCxnSpPr>
      <xdr:spPr>
        <a:xfrm flipV="1">
          <a:off x="2908300" y="6243549"/>
          <a:ext cx="889000" cy="5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125921</xdr:rowOff>
    </xdr:from>
    <xdr:to>
      <xdr:col>15</xdr:col>
      <xdr:colOff>50800</xdr:colOff>
      <xdr:row>37</xdr:row>
      <xdr:rowOff>77153</xdr:rowOff>
    </xdr:to>
    <xdr:cxnSp macro="">
      <xdr:nvCxnSpPr>
        <xdr:cNvPr id="67" name="直線コネクタ 66"/>
        <xdr:cNvCxnSpPr/>
      </xdr:nvCxnSpPr>
      <xdr:spPr>
        <a:xfrm flipV="1">
          <a:off x="2019300" y="6298121"/>
          <a:ext cx="889000" cy="1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38430</xdr:rowOff>
    </xdr:from>
    <xdr:to>
      <xdr:col>15</xdr:col>
      <xdr:colOff>101600</xdr:colOff>
      <xdr:row>37</xdr:row>
      <xdr:rowOff>140030</xdr:rowOff>
    </xdr:to>
    <xdr:sp macro="" textlink="">
      <xdr:nvSpPr>
        <xdr:cNvPr id="68" name="フローチャート: 判断 67"/>
        <xdr:cNvSpPr/>
      </xdr:nvSpPr>
      <xdr:spPr>
        <a:xfrm>
          <a:off x="2857500" y="63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131157</xdr:rowOff>
    </xdr:from>
    <xdr:ext cx="534377" cy="259045"/>
    <xdr:sp macro="" textlink="">
      <xdr:nvSpPr>
        <xdr:cNvPr id="69" name="テキスト ボックス 68"/>
        <xdr:cNvSpPr txBox="1"/>
      </xdr:nvSpPr>
      <xdr:spPr>
        <a:xfrm>
          <a:off x="2641111" y="64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77153</xdr:rowOff>
    </xdr:from>
    <xdr:to>
      <xdr:col>10</xdr:col>
      <xdr:colOff>114300</xdr:colOff>
      <xdr:row>37</xdr:row>
      <xdr:rowOff>111582</xdr:rowOff>
    </xdr:to>
    <xdr:cxnSp macro="">
      <xdr:nvCxnSpPr>
        <xdr:cNvPr id="70" name="直線コネクタ 69"/>
        <xdr:cNvCxnSpPr/>
      </xdr:nvCxnSpPr>
      <xdr:spPr>
        <a:xfrm flipV="1">
          <a:off x="1130300" y="6420803"/>
          <a:ext cx="889000" cy="3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30099</xdr:rowOff>
    </xdr:from>
    <xdr:to>
      <xdr:col>10</xdr:col>
      <xdr:colOff>165100</xdr:colOff>
      <xdr:row>38</xdr:row>
      <xdr:rowOff>131699</xdr:rowOff>
    </xdr:to>
    <xdr:sp macro="" textlink="">
      <xdr:nvSpPr>
        <xdr:cNvPr id="71" name="フローチャート: 判断 70"/>
        <xdr:cNvSpPr/>
      </xdr:nvSpPr>
      <xdr:spPr>
        <a:xfrm>
          <a:off x="1968500" y="654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122826</xdr:rowOff>
    </xdr:from>
    <xdr:ext cx="534377" cy="259045"/>
    <xdr:sp macro="" textlink="">
      <xdr:nvSpPr>
        <xdr:cNvPr id="72" name="テキスト ボックス 71"/>
        <xdr:cNvSpPr txBox="1"/>
      </xdr:nvSpPr>
      <xdr:spPr>
        <a:xfrm>
          <a:off x="1752111" y="663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43841</xdr:rowOff>
    </xdr:from>
    <xdr:to>
      <xdr:col>6</xdr:col>
      <xdr:colOff>38100</xdr:colOff>
      <xdr:row>38</xdr:row>
      <xdr:rowOff>145441</xdr:rowOff>
    </xdr:to>
    <xdr:sp macro="" textlink="">
      <xdr:nvSpPr>
        <xdr:cNvPr id="73" name="フローチャート: 判断 72"/>
        <xdr:cNvSpPr/>
      </xdr:nvSpPr>
      <xdr:spPr>
        <a:xfrm>
          <a:off x="1079500" y="655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136568</xdr:rowOff>
    </xdr:from>
    <xdr:ext cx="534377" cy="259045"/>
    <xdr:sp macro="" textlink="">
      <xdr:nvSpPr>
        <xdr:cNvPr id="74" name="テキスト ボックス 73"/>
        <xdr:cNvSpPr txBox="1"/>
      </xdr:nvSpPr>
      <xdr:spPr>
        <a:xfrm>
          <a:off x="863111" y="66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8242</xdr:rowOff>
    </xdr:from>
    <xdr:to>
      <xdr:col>24</xdr:col>
      <xdr:colOff>114300</xdr:colOff>
      <xdr:row>36</xdr:row>
      <xdr:rowOff>109842</xdr:rowOff>
    </xdr:to>
    <xdr:sp macro="" textlink="">
      <xdr:nvSpPr>
        <xdr:cNvPr id="80" name="楕円 79"/>
        <xdr:cNvSpPr/>
      </xdr:nvSpPr>
      <xdr:spPr>
        <a:xfrm>
          <a:off x="4584700" y="61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158119</xdr:rowOff>
    </xdr:from>
    <xdr:ext cx="534377" cy="259045"/>
    <xdr:sp macro="" textlink="">
      <xdr:nvSpPr>
        <xdr:cNvPr id="81" name="人件費該当値テキスト"/>
        <xdr:cNvSpPr txBox="1"/>
      </xdr:nvSpPr>
      <xdr:spPr>
        <a:xfrm>
          <a:off x="4686300"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20549</xdr:rowOff>
    </xdr:from>
    <xdr:to>
      <xdr:col>20</xdr:col>
      <xdr:colOff>38100</xdr:colOff>
      <xdr:row>36</xdr:row>
      <xdr:rowOff>122149</xdr:rowOff>
    </xdr:to>
    <xdr:sp macro="" textlink="">
      <xdr:nvSpPr>
        <xdr:cNvPr id="82" name="楕円 81"/>
        <xdr:cNvSpPr/>
      </xdr:nvSpPr>
      <xdr:spPr>
        <a:xfrm>
          <a:off x="3746500" y="61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113276</xdr:rowOff>
    </xdr:from>
    <xdr:ext cx="534377" cy="259045"/>
    <xdr:sp macro="" textlink="">
      <xdr:nvSpPr>
        <xdr:cNvPr id="83" name="テキスト ボックス 82"/>
        <xdr:cNvSpPr txBox="1"/>
      </xdr:nvSpPr>
      <xdr:spPr>
        <a:xfrm>
          <a:off x="3530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75121</xdr:rowOff>
    </xdr:from>
    <xdr:to>
      <xdr:col>15</xdr:col>
      <xdr:colOff>101600</xdr:colOff>
      <xdr:row>37</xdr:row>
      <xdr:rowOff>5271</xdr:rowOff>
    </xdr:to>
    <xdr:sp macro="" textlink="">
      <xdr:nvSpPr>
        <xdr:cNvPr id="84" name="楕円 83"/>
        <xdr:cNvSpPr/>
      </xdr:nvSpPr>
      <xdr:spPr>
        <a:xfrm>
          <a:off x="2857500" y="624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21798</xdr:rowOff>
    </xdr:from>
    <xdr:ext cx="534377" cy="259045"/>
    <xdr:sp macro="" textlink="">
      <xdr:nvSpPr>
        <xdr:cNvPr id="85" name="テキスト ボックス 84"/>
        <xdr:cNvSpPr txBox="1"/>
      </xdr:nvSpPr>
      <xdr:spPr>
        <a:xfrm>
          <a:off x="2641111" y="602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26353</xdr:rowOff>
    </xdr:from>
    <xdr:to>
      <xdr:col>10</xdr:col>
      <xdr:colOff>165100</xdr:colOff>
      <xdr:row>37</xdr:row>
      <xdr:rowOff>127953</xdr:rowOff>
    </xdr:to>
    <xdr:sp macro="" textlink="">
      <xdr:nvSpPr>
        <xdr:cNvPr id="86" name="楕円 85"/>
        <xdr:cNvSpPr/>
      </xdr:nvSpPr>
      <xdr:spPr>
        <a:xfrm>
          <a:off x="1968500" y="63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144480</xdr:rowOff>
    </xdr:from>
    <xdr:ext cx="534377" cy="259045"/>
    <xdr:sp macro="" textlink="">
      <xdr:nvSpPr>
        <xdr:cNvPr id="87" name="テキスト ボックス 86"/>
        <xdr:cNvSpPr txBox="1"/>
      </xdr:nvSpPr>
      <xdr:spPr>
        <a:xfrm>
          <a:off x="1752111" y="614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60782</xdr:rowOff>
    </xdr:from>
    <xdr:to>
      <xdr:col>6</xdr:col>
      <xdr:colOff>38100</xdr:colOff>
      <xdr:row>37</xdr:row>
      <xdr:rowOff>162382</xdr:rowOff>
    </xdr:to>
    <xdr:sp macro="" textlink="">
      <xdr:nvSpPr>
        <xdr:cNvPr id="88" name="楕円 87"/>
        <xdr:cNvSpPr/>
      </xdr:nvSpPr>
      <xdr:spPr>
        <a:xfrm>
          <a:off x="1079500" y="64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7459</xdr:rowOff>
    </xdr:from>
    <xdr:ext cx="534377" cy="259045"/>
    <xdr:sp macro="" textlink="">
      <xdr:nvSpPr>
        <xdr:cNvPr id="89" name="テキスト ボックス 88"/>
        <xdr:cNvSpPr txBox="1"/>
      </xdr:nvSpPr>
      <xdr:spPr>
        <a:xfrm>
          <a:off x="863111" y="617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30713</xdr:rowOff>
    </xdr:from>
    <xdr:to>
      <xdr:col>24</xdr:col>
      <xdr:colOff>63500</xdr:colOff>
      <xdr:row>58</xdr:row>
      <xdr:rowOff>40767</xdr:rowOff>
    </xdr:to>
    <xdr:cxnSp macro="">
      <xdr:nvCxnSpPr>
        <xdr:cNvPr id="118" name="直線コネクタ 117"/>
        <xdr:cNvCxnSpPr/>
      </xdr:nvCxnSpPr>
      <xdr:spPr>
        <a:xfrm flipV="1">
          <a:off x="3797300" y="997481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40767</xdr:rowOff>
    </xdr:from>
    <xdr:to>
      <xdr:col>19</xdr:col>
      <xdr:colOff>177800</xdr:colOff>
      <xdr:row>58</xdr:row>
      <xdr:rowOff>50247</xdr:rowOff>
    </xdr:to>
    <xdr:cxnSp macro="">
      <xdr:nvCxnSpPr>
        <xdr:cNvPr id="121" name="直線コネクタ 120"/>
        <xdr:cNvCxnSpPr/>
      </xdr:nvCxnSpPr>
      <xdr:spPr>
        <a:xfrm flipV="1">
          <a:off x="2908300" y="9984867"/>
          <a:ext cx="8890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50247</xdr:rowOff>
    </xdr:from>
    <xdr:to>
      <xdr:col>15</xdr:col>
      <xdr:colOff>50800</xdr:colOff>
      <xdr:row>58</xdr:row>
      <xdr:rowOff>50998</xdr:rowOff>
    </xdr:to>
    <xdr:cxnSp macro="">
      <xdr:nvCxnSpPr>
        <xdr:cNvPr id="124" name="直線コネクタ 123"/>
        <xdr:cNvCxnSpPr/>
      </xdr:nvCxnSpPr>
      <xdr:spPr>
        <a:xfrm flipV="1">
          <a:off x="2019300" y="9994347"/>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24391</xdr:rowOff>
    </xdr:from>
    <xdr:to>
      <xdr:col>15</xdr:col>
      <xdr:colOff>101600</xdr:colOff>
      <xdr:row>58</xdr:row>
      <xdr:rowOff>125991</xdr:rowOff>
    </xdr:to>
    <xdr:sp macro="" textlink="">
      <xdr:nvSpPr>
        <xdr:cNvPr id="125" name="フローチャート: 判断 124"/>
        <xdr:cNvSpPr/>
      </xdr:nvSpPr>
      <xdr:spPr>
        <a:xfrm>
          <a:off x="2857500" y="9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117118</xdr:rowOff>
    </xdr:from>
    <xdr:ext cx="534377" cy="259045"/>
    <xdr:sp macro="" textlink="">
      <xdr:nvSpPr>
        <xdr:cNvPr id="126" name="テキスト ボックス 125"/>
        <xdr:cNvSpPr txBox="1"/>
      </xdr:nvSpPr>
      <xdr:spPr>
        <a:xfrm>
          <a:off x="2641111" y="100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50998</xdr:rowOff>
    </xdr:from>
    <xdr:to>
      <xdr:col>10</xdr:col>
      <xdr:colOff>114300</xdr:colOff>
      <xdr:row>58</xdr:row>
      <xdr:rowOff>70785</xdr:rowOff>
    </xdr:to>
    <xdr:cxnSp macro="">
      <xdr:nvCxnSpPr>
        <xdr:cNvPr id="127" name="直線コネクタ 126"/>
        <xdr:cNvCxnSpPr/>
      </xdr:nvCxnSpPr>
      <xdr:spPr>
        <a:xfrm flipV="1">
          <a:off x="1130300" y="9995098"/>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25753</xdr:rowOff>
    </xdr:from>
    <xdr:to>
      <xdr:col>10</xdr:col>
      <xdr:colOff>165100</xdr:colOff>
      <xdr:row>58</xdr:row>
      <xdr:rowOff>127353</xdr:rowOff>
    </xdr:to>
    <xdr:sp macro="" textlink="">
      <xdr:nvSpPr>
        <xdr:cNvPr id="128" name="フローチャート: 判断 127"/>
        <xdr:cNvSpPr/>
      </xdr:nvSpPr>
      <xdr:spPr>
        <a:xfrm>
          <a:off x="1968500" y="996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118480</xdr:rowOff>
    </xdr:from>
    <xdr:ext cx="534377" cy="259045"/>
    <xdr:sp macro="" textlink="">
      <xdr:nvSpPr>
        <xdr:cNvPr id="129" name="テキスト ボックス 128"/>
        <xdr:cNvSpPr txBox="1"/>
      </xdr:nvSpPr>
      <xdr:spPr>
        <a:xfrm>
          <a:off x="1752111" y="1006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34065</xdr:rowOff>
    </xdr:from>
    <xdr:to>
      <xdr:col>6</xdr:col>
      <xdr:colOff>38100</xdr:colOff>
      <xdr:row>58</xdr:row>
      <xdr:rowOff>135665</xdr:rowOff>
    </xdr:to>
    <xdr:sp macro="" textlink="">
      <xdr:nvSpPr>
        <xdr:cNvPr id="130" name="フローチャート: 判断 129"/>
        <xdr:cNvSpPr/>
      </xdr:nvSpPr>
      <xdr:spPr>
        <a:xfrm>
          <a:off x="1079500" y="997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126792</xdr:rowOff>
    </xdr:from>
    <xdr:ext cx="534377" cy="259045"/>
    <xdr:sp macro="" textlink="">
      <xdr:nvSpPr>
        <xdr:cNvPr id="131" name="テキスト ボックス 130"/>
        <xdr:cNvSpPr txBox="1"/>
      </xdr:nvSpPr>
      <xdr:spPr>
        <a:xfrm>
          <a:off x="863111" y="100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151363</xdr:rowOff>
    </xdr:from>
    <xdr:to>
      <xdr:col>24</xdr:col>
      <xdr:colOff>114300</xdr:colOff>
      <xdr:row>58</xdr:row>
      <xdr:rowOff>81513</xdr:rowOff>
    </xdr:to>
    <xdr:sp macro="" textlink="">
      <xdr:nvSpPr>
        <xdr:cNvPr id="137" name="楕円 136"/>
        <xdr:cNvSpPr/>
      </xdr:nvSpPr>
      <xdr:spPr>
        <a:xfrm>
          <a:off x="4584700" y="992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161417</xdr:rowOff>
    </xdr:from>
    <xdr:to>
      <xdr:col>20</xdr:col>
      <xdr:colOff>38100</xdr:colOff>
      <xdr:row>58</xdr:row>
      <xdr:rowOff>91567</xdr:rowOff>
    </xdr:to>
    <xdr:sp macro="" textlink="">
      <xdr:nvSpPr>
        <xdr:cNvPr id="139" name="楕円 138"/>
        <xdr:cNvSpPr/>
      </xdr:nvSpPr>
      <xdr:spPr>
        <a:xfrm>
          <a:off x="3746500" y="99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82694</xdr:rowOff>
    </xdr:from>
    <xdr:ext cx="534377" cy="259045"/>
    <xdr:sp macro="" textlink="">
      <xdr:nvSpPr>
        <xdr:cNvPr id="140" name="テキスト ボックス 139"/>
        <xdr:cNvSpPr txBox="1"/>
      </xdr:nvSpPr>
      <xdr:spPr>
        <a:xfrm>
          <a:off x="3530111" y="1002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170897</xdr:rowOff>
    </xdr:from>
    <xdr:to>
      <xdr:col>15</xdr:col>
      <xdr:colOff>101600</xdr:colOff>
      <xdr:row>58</xdr:row>
      <xdr:rowOff>101047</xdr:rowOff>
    </xdr:to>
    <xdr:sp macro="" textlink="">
      <xdr:nvSpPr>
        <xdr:cNvPr id="141" name="楕円 140"/>
        <xdr:cNvSpPr/>
      </xdr:nvSpPr>
      <xdr:spPr>
        <a:xfrm>
          <a:off x="2857500" y="99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117574</xdr:rowOff>
    </xdr:from>
    <xdr:ext cx="534377" cy="259045"/>
    <xdr:sp macro="" textlink="">
      <xdr:nvSpPr>
        <xdr:cNvPr id="142" name="テキスト ボックス 141"/>
        <xdr:cNvSpPr txBox="1"/>
      </xdr:nvSpPr>
      <xdr:spPr>
        <a:xfrm>
          <a:off x="2641111" y="97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198</xdr:rowOff>
    </xdr:from>
    <xdr:to>
      <xdr:col>10</xdr:col>
      <xdr:colOff>165100</xdr:colOff>
      <xdr:row>58</xdr:row>
      <xdr:rowOff>101798</xdr:rowOff>
    </xdr:to>
    <xdr:sp macro="" textlink="">
      <xdr:nvSpPr>
        <xdr:cNvPr id="143" name="楕円 142"/>
        <xdr:cNvSpPr/>
      </xdr:nvSpPr>
      <xdr:spPr>
        <a:xfrm>
          <a:off x="1968500" y="994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118325</xdr:rowOff>
    </xdr:from>
    <xdr:ext cx="534377" cy="259045"/>
    <xdr:sp macro="" textlink="">
      <xdr:nvSpPr>
        <xdr:cNvPr id="144" name="テキスト ボックス 143"/>
        <xdr:cNvSpPr txBox="1"/>
      </xdr:nvSpPr>
      <xdr:spPr>
        <a:xfrm>
          <a:off x="1752111" y="971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19985</xdr:rowOff>
    </xdr:from>
    <xdr:to>
      <xdr:col>6</xdr:col>
      <xdr:colOff>38100</xdr:colOff>
      <xdr:row>58</xdr:row>
      <xdr:rowOff>121585</xdr:rowOff>
    </xdr:to>
    <xdr:sp macro="" textlink="">
      <xdr:nvSpPr>
        <xdr:cNvPr id="145" name="楕円 144"/>
        <xdr:cNvSpPr/>
      </xdr:nvSpPr>
      <xdr:spPr>
        <a:xfrm>
          <a:off x="1079500" y="99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138112</xdr:rowOff>
    </xdr:from>
    <xdr:ext cx="534377" cy="259045"/>
    <xdr:sp macro="" textlink="">
      <xdr:nvSpPr>
        <xdr:cNvPr id="146" name="テキスト ボックス 145"/>
        <xdr:cNvSpPr txBox="1"/>
      </xdr:nvSpPr>
      <xdr:spPr>
        <a:xfrm>
          <a:off x="863111" y="973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16419</xdr:rowOff>
    </xdr:from>
    <xdr:to>
      <xdr:col>24</xdr:col>
      <xdr:colOff>63500</xdr:colOff>
      <xdr:row>79</xdr:row>
      <xdr:rowOff>23783</xdr:rowOff>
    </xdr:to>
    <xdr:cxnSp macro="">
      <xdr:nvCxnSpPr>
        <xdr:cNvPr id="177" name="直線コネクタ 176"/>
        <xdr:cNvCxnSpPr/>
      </xdr:nvCxnSpPr>
      <xdr:spPr>
        <a:xfrm flipV="1">
          <a:off x="3797300" y="13560969"/>
          <a:ext cx="8382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23783</xdr:rowOff>
    </xdr:from>
    <xdr:to>
      <xdr:col>19</xdr:col>
      <xdr:colOff>177800</xdr:colOff>
      <xdr:row>79</xdr:row>
      <xdr:rowOff>38692</xdr:rowOff>
    </xdr:to>
    <xdr:cxnSp macro="">
      <xdr:nvCxnSpPr>
        <xdr:cNvPr id="180" name="直線コネクタ 179"/>
        <xdr:cNvCxnSpPr/>
      </xdr:nvCxnSpPr>
      <xdr:spPr>
        <a:xfrm flipV="1">
          <a:off x="2908300" y="13568333"/>
          <a:ext cx="889000" cy="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38692</xdr:rowOff>
    </xdr:from>
    <xdr:to>
      <xdr:col>15</xdr:col>
      <xdr:colOff>50800</xdr:colOff>
      <xdr:row>79</xdr:row>
      <xdr:rowOff>44145</xdr:rowOff>
    </xdr:to>
    <xdr:cxnSp macro="">
      <xdr:nvCxnSpPr>
        <xdr:cNvPr id="183" name="直線コネクタ 182"/>
        <xdr:cNvCxnSpPr/>
      </xdr:nvCxnSpPr>
      <xdr:spPr>
        <a:xfrm flipV="1">
          <a:off x="2019300" y="13583242"/>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87365</xdr:rowOff>
    </xdr:from>
    <xdr:to>
      <xdr:col>15</xdr:col>
      <xdr:colOff>101600</xdr:colOff>
      <xdr:row>79</xdr:row>
      <xdr:rowOff>17515</xdr:rowOff>
    </xdr:to>
    <xdr:sp macro="" textlink="">
      <xdr:nvSpPr>
        <xdr:cNvPr id="184" name="フローチャート: 判断 183"/>
        <xdr:cNvSpPr/>
      </xdr:nvSpPr>
      <xdr:spPr>
        <a:xfrm>
          <a:off x="2857500" y="134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34042</xdr:rowOff>
    </xdr:from>
    <xdr:ext cx="469744" cy="259045"/>
    <xdr:sp macro="" textlink="">
      <xdr:nvSpPr>
        <xdr:cNvPr id="185" name="テキスト ボックス 184"/>
        <xdr:cNvSpPr txBox="1"/>
      </xdr:nvSpPr>
      <xdr:spPr>
        <a:xfrm>
          <a:off x="2673428" y="1323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32961</xdr:rowOff>
    </xdr:from>
    <xdr:to>
      <xdr:col>10</xdr:col>
      <xdr:colOff>114300</xdr:colOff>
      <xdr:row>79</xdr:row>
      <xdr:rowOff>44145</xdr:rowOff>
    </xdr:to>
    <xdr:cxnSp macro="">
      <xdr:nvCxnSpPr>
        <xdr:cNvPr id="186" name="直線コネクタ 185"/>
        <xdr:cNvCxnSpPr/>
      </xdr:nvCxnSpPr>
      <xdr:spPr>
        <a:xfrm>
          <a:off x="1130300" y="13577511"/>
          <a:ext cx="889000" cy="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136351</xdr:rowOff>
    </xdr:from>
    <xdr:to>
      <xdr:col>10</xdr:col>
      <xdr:colOff>165100</xdr:colOff>
      <xdr:row>79</xdr:row>
      <xdr:rowOff>66501</xdr:rowOff>
    </xdr:to>
    <xdr:sp macro="" textlink="">
      <xdr:nvSpPr>
        <xdr:cNvPr id="187" name="フローチャート: 判断 186"/>
        <xdr:cNvSpPr/>
      </xdr:nvSpPr>
      <xdr:spPr>
        <a:xfrm>
          <a:off x="1968500" y="1350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83028</xdr:rowOff>
    </xdr:from>
    <xdr:ext cx="469744" cy="259045"/>
    <xdr:sp macro="" textlink="">
      <xdr:nvSpPr>
        <xdr:cNvPr id="188" name="テキスト ボックス 187"/>
        <xdr:cNvSpPr txBox="1"/>
      </xdr:nvSpPr>
      <xdr:spPr>
        <a:xfrm>
          <a:off x="1784428" y="1328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128481</xdr:rowOff>
    </xdr:from>
    <xdr:to>
      <xdr:col>6</xdr:col>
      <xdr:colOff>38100</xdr:colOff>
      <xdr:row>79</xdr:row>
      <xdr:rowOff>58631</xdr:rowOff>
    </xdr:to>
    <xdr:sp macro="" textlink="">
      <xdr:nvSpPr>
        <xdr:cNvPr id="189" name="フローチャート: 判断 188"/>
        <xdr:cNvSpPr/>
      </xdr:nvSpPr>
      <xdr:spPr>
        <a:xfrm>
          <a:off x="1079500" y="1350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75158</xdr:rowOff>
    </xdr:from>
    <xdr:ext cx="469744" cy="259045"/>
    <xdr:sp macro="" textlink="">
      <xdr:nvSpPr>
        <xdr:cNvPr id="190" name="テキスト ボックス 189"/>
        <xdr:cNvSpPr txBox="1"/>
      </xdr:nvSpPr>
      <xdr:spPr>
        <a:xfrm>
          <a:off x="895428" y="1327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137069</xdr:rowOff>
    </xdr:from>
    <xdr:to>
      <xdr:col>24</xdr:col>
      <xdr:colOff>114300</xdr:colOff>
      <xdr:row>79</xdr:row>
      <xdr:rowOff>67219</xdr:rowOff>
    </xdr:to>
    <xdr:sp macro="" textlink="">
      <xdr:nvSpPr>
        <xdr:cNvPr id="196" name="楕円 195"/>
        <xdr:cNvSpPr/>
      </xdr:nvSpPr>
      <xdr:spPr>
        <a:xfrm>
          <a:off x="4584700" y="135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51996</xdr:rowOff>
    </xdr:from>
    <xdr:ext cx="469744" cy="259045"/>
    <xdr:sp macro="" textlink="">
      <xdr:nvSpPr>
        <xdr:cNvPr id="197" name="維持補修費該当値テキスト"/>
        <xdr:cNvSpPr txBox="1"/>
      </xdr:nvSpPr>
      <xdr:spPr>
        <a:xfrm>
          <a:off x="4686300" y="1342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144433</xdr:rowOff>
    </xdr:from>
    <xdr:to>
      <xdr:col>20</xdr:col>
      <xdr:colOff>38100</xdr:colOff>
      <xdr:row>79</xdr:row>
      <xdr:rowOff>74583</xdr:rowOff>
    </xdr:to>
    <xdr:sp macro="" textlink="">
      <xdr:nvSpPr>
        <xdr:cNvPr id="198" name="楕円 197"/>
        <xdr:cNvSpPr/>
      </xdr:nvSpPr>
      <xdr:spPr>
        <a:xfrm>
          <a:off x="3746500" y="135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65710</xdr:rowOff>
    </xdr:from>
    <xdr:ext cx="469744" cy="259045"/>
    <xdr:sp macro="" textlink="">
      <xdr:nvSpPr>
        <xdr:cNvPr id="199" name="テキスト ボックス 198"/>
        <xdr:cNvSpPr txBox="1"/>
      </xdr:nvSpPr>
      <xdr:spPr>
        <a:xfrm>
          <a:off x="3562428" y="1361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159342</xdr:rowOff>
    </xdr:from>
    <xdr:to>
      <xdr:col>15</xdr:col>
      <xdr:colOff>101600</xdr:colOff>
      <xdr:row>79</xdr:row>
      <xdr:rowOff>89492</xdr:rowOff>
    </xdr:to>
    <xdr:sp macro="" textlink="">
      <xdr:nvSpPr>
        <xdr:cNvPr id="200" name="楕円 199"/>
        <xdr:cNvSpPr/>
      </xdr:nvSpPr>
      <xdr:spPr>
        <a:xfrm>
          <a:off x="2857500" y="135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80619</xdr:rowOff>
    </xdr:from>
    <xdr:ext cx="469744" cy="259045"/>
    <xdr:sp macro="" textlink="">
      <xdr:nvSpPr>
        <xdr:cNvPr id="201" name="テキスト ボックス 200"/>
        <xdr:cNvSpPr txBox="1"/>
      </xdr:nvSpPr>
      <xdr:spPr>
        <a:xfrm>
          <a:off x="2673428" y="1362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164795</xdr:rowOff>
    </xdr:from>
    <xdr:to>
      <xdr:col>10</xdr:col>
      <xdr:colOff>165100</xdr:colOff>
      <xdr:row>79</xdr:row>
      <xdr:rowOff>94945</xdr:rowOff>
    </xdr:to>
    <xdr:sp macro="" textlink="">
      <xdr:nvSpPr>
        <xdr:cNvPr id="202" name="楕円 201"/>
        <xdr:cNvSpPr/>
      </xdr:nvSpPr>
      <xdr:spPr>
        <a:xfrm>
          <a:off x="1968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86072</xdr:rowOff>
    </xdr:from>
    <xdr:ext cx="469744" cy="259045"/>
    <xdr:sp macro="" textlink="">
      <xdr:nvSpPr>
        <xdr:cNvPr id="203" name="テキスト ボックス 202"/>
        <xdr:cNvSpPr txBox="1"/>
      </xdr:nvSpPr>
      <xdr:spPr>
        <a:xfrm>
          <a:off x="1784428" y="1363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153611</xdr:rowOff>
    </xdr:from>
    <xdr:to>
      <xdr:col>6</xdr:col>
      <xdr:colOff>38100</xdr:colOff>
      <xdr:row>79</xdr:row>
      <xdr:rowOff>83761</xdr:rowOff>
    </xdr:to>
    <xdr:sp macro="" textlink="">
      <xdr:nvSpPr>
        <xdr:cNvPr id="204" name="楕円 203"/>
        <xdr:cNvSpPr/>
      </xdr:nvSpPr>
      <xdr:spPr>
        <a:xfrm>
          <a:off x="1079500" y="135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74888</xdr:rowOff>
    </xdr:from>
    <xdr:ext cx="469744" cy="259045"/>
    <xdr:sp macro="" textlink="">
      <xdr:nvSpPr>
        <xdr:cNvPr id="205" name="テキスト ボックス 204"/>
        <xdr:cNvSpPr txBox="1"/>
      </xdr:nvSpPr>
      <xdr:spPr>
        <a:xfrm>
          <a:off x="895428" y="136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2006</xdr:rowOff>
    </xdr:from>
    <xdr:to>
      <xdr:col>24</xdr:col>
      <xdr:colOff>63500</xdr:colOff>
      <xdr:row>94</xdr:row>
      <xdr:rowOff>138241</xdr:rowOff>
    </xdr:to>
    <xdr:cxnSp macro="">
      <xdr:nvCxnSpPr>
        <xdr:cNvPr id="237" name="直線コネクタ 236"/>
        <xdr:cNvCxnSpPr/>
      </xdr:nvCxnSpPr>
      <xdr:spPr>
        <a:xfrm>
          <a:off x="3797300" y="16118306"/>
          <a:ext cx="838200" cy="13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2006</xdr:rowOff>
    </xdr:from>
    <xdr:to>
      <xdr:col>19</xdr:col>
      <xdr:colOff>177800</xdr:colOff>
      <xdr:row>95</xdr:row>
      <xdr:rowOff>128237</xdr:rowOff>
    </xdr:to>
    <xdr:cxnSp macro="">
      <xdr:nvCxnSpPr>
        <xdr:cNvPr id="240" name="直線コネクタ 239"/>
        <xdr:cNvCxnSpPr/>
      </xdr:nvCxnSpPr>
      <xdr:spPr>
        <a:xfrm flipV="1">
          <a:off x="2908300" y="16118306"/>
          <a:ext cx="889000" cy="29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128237</xdr:rowOff>
    </xdr:from>
    <xdr:to>
      <xdr:col>15</xdr:col>
      <xdr:colOff>50800</xdr:colOff>
      <xdr:row>95</xdr:row>
      <xdr:rowOff>169701</xdr:rowOff>
    </xdr:to>
    <xdr:cxnSp macro="">
      <xdr:nvCxnSpPr>
        <xdr:cNvPr id="243" name="直線コネクタ 242"/>
        <xdr:cNvCxnSpPr/>
      </xdr:nvCxnSpPr>
      <xdr:spPr>
        <a:xfrm flipV="1">
          <a:off x="2019300" y="16415987"/>
          <a:ext cx="889000" cy="4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134021</xdr:rowOff>
    </xdr:from>
    <xdr:to>
      <xdr:col>15</xdr:col>
      <xdr:colOff>101600</xdr:colOff>
      <xdr:row>98</xdr:row>
      <xdr:rowOff>64171</xdr:rowOff>
    </xdr:to>
    <xdr:sp macro="" textlink="">
      <xdr:nvSpPr>
        <xdr:cNvPr id="244" name="フローチャート: 判断 243"/>
        <xdr:cNvSpPr/>
      </xdr:nvSpPr>
      <xdr:spPr>
        <a:xfrm>
          <a:off x="2857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55298</xdr:rowOff>
    </xdr:from>
    <xdr:ext cx="534377" cy="259045"/>
    <xdr:sp macro="" textlink="">
      <xdr:nvSpPr>
        <xdr:cNvPr id="245" name="テキスト ボックス 244"/>
        <xdr:cNvSpPr txBox="1"/>
      </xdr:nvSpPr>
      <xdr:spPr>
        <a:xfrm>
          <a:off x="2641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169701</xdr:rowOff>
    </xdr:from>
    <xdr:to>
      <xdr:col>10</xdr:col>
      <xdr:colOff>114300</xdr:colOff>
      <xdr:row>96</xdr:row>
      <xdr:rowOff>32922</xdr:rowOff>
    </xdr:to>
    <xdr:cxnSp macro="">
      <xdr:nvCxnSpPr>
        <xdr:cNvPr id="246" name="直線コネクタ 245"/>
        <xdr:cNvCxnSpPr/>
      </xdr:nvCxnSpPr>
      <xdr:spPr>
        <a:xfrm flipV="1">
          <a:off x="1130300" y="1645745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149817</xdr:rowOff>
    </xdr:from>
    <xdr:to>
      <xdr:col>10</xdr:col>
      <xdr:colOff>165100</xdr:colOff>
      <xdr:row>98</xdr:row>
      <xdr:rowOff>79967</xdr:rowOff>
    </xdr:to>
    <xdr:sp macro="" textlink="">
      <xdr:nvSpPr>
        <xdr:cNvPr id="247" name="フローチャート: 判断 246"/>
        <xdr:cNvSpPr/>
      </xdr:nvSpPr>
      <xdr:spPr>
        <a:xfrm>
          <a:off x="1968500" y="1678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71094</xdr:rowOff>
    </xdr:from>
    <xdr:ext cx="534377" cy="259045"/>
    <xdr:sp macro="" textlink="">
      <xdr:nvSpPr>
        <xdr:cNvPr id="248" name="テキスト ボックス 247"/>
        <xdr:cNvSpPr txBox="1"/>
      </xdr:nvSpPr>
      <xdr:spPr>
        <a:xfrm>
          <a:off x="1752111" y="168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21365</xdr:rowOff>
    </xdr:from>
    <xdr:to>
      <xdr:col>6</xdr:col>
      <xdr:colOff>38100</xdr:colOff>
      <xdr:row>98</xdr:row>
      <xdr:rowOff>122965</xdr:rowOff>
    </xdr:to>
    <xdr:sp macro="" textlink="">
      <xdr:nvSpPr>
        <xdr:cNvPr id="249" name="フローチャート: 判断 248"/>
        <xdr:cNvSpPr/>
      </xdr:nvSpPr>
      <xdr:spPr>
        <a:xfrm>
          <a:off x="1079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114092</xdr:rowOff>
    </xdr:from>
    <xdr:ext cx="534377" cy="259045"/>
    <xdr:sp macro="" textlink="">
      <xdr:nvSpPr>
        <xdr:cNvPr id="250" name="テキスト ボックス 249"/>
        <xdr:cNvSpPr txBox="1"/>
      </xdr:nvSpPr>
      <xdr:spPr>
        <a:xfrm>
          <a:off x="863111" y="1691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87441</xdr:rowOff>
    </xdr:from>
    <xdr:to>
      <xdr:col>24</xdr:col>
      <xdr:colOff>114300</xdr:colOff>
      <xdr:row>95</xdr:row>
      <xdr:rowOff>17591</xdr:rowOff>
    </xdr:to>
    <xdr:sp macro="" textlink="">
      <xdr:nvSpPr>
        <xdr:cNvPr id="256" name="楕円 255"/>
        <xdr:cNvSpPr/>
      </xdr:nvSpPr>
      <xdr:spPr>
        <a:xfrm>
          <a:off x="4584700" y="1620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110318</xdr:rowOff>
    </xdr:from>
    <xdr:ext cx="599010" cy="259045"/>
    <xdr:sp macro="" textlink="">
      <xdr:nvSpPr>
        <xdr:cNvPr id="257" name="扶助費該当値テキスト"/>
        <xdr:cNvSpPr txBox="1"/>
      </xdr:nvSpPr>
      <xdr:spPr>
        <a:xfrm>
          <a:off x="4686300" y="1605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122656</xdr:rowOff>
    </xdr:from>
    <xdr:to>
      <xdr:col>20</xdr:col>
      <xdr:colOff>38100</xdr:colOff>
      <xdr:row>94</xdr:row>
      <xdr:rowOff>52806</xdr:rowOff>
    </xdr:to>
    <xdr:sp macro="" textlink="">
      <xdr:nvSpPr>
        <xdr:cNvPr id="258" name="楕円 257"/>
        <xdr:cNvSpPr/>
      </xdr:nvSpPr>
      <xdr:spPr>
        <a:xfrm>
          <a:off x="3746500" y="160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69333</xdr:rowOff>
    </xdr:from>
    <xdr:ext cx="599010" cy="259045"/>
    <xdr:sp macro="" textlink="">
      <xdr:nvSpPr>
        <xdr:cNvPr id="259" name="テキスト ボックス 258"/>
        <xdr:cNvSpPr txBox="1"/>
      </xdr:nvSpPr>
      <xdr:spPr>
        <a:xfrm>
          <a:off x="3497795" y="158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77437</xdr:rowOff>
    </xdr:from>
    <xdr:to>
      <xdr:col>15</xdr:col>
      <xdr:colOff>101600</xdr:colOff>
      <xdr:row>96</xdr:row>
      <xdr:rowOff>7587</xdr:rowOff>
    </xdr:to>
    <xdr:sp macro="" textlink="">
      <xdr:nvSpPr>
        <xdr:cNvPr id="260" name="楕円 259"/>
        <xdr:cNvSpPr/>
      </xdr:nvSpPr>
      <xdr:spPr>
        <a:xfrm>
          <a:off x="2857500" y="163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24114</xdr:rowOff>
    </xdr:from>
    <xdr:ext cx="599010" cy="259045"/>
    <xdr:sp macro="" textlink="">
      <xdr:nvSpPr>
        <xdr:cNvPr id="261" name="テキスト ボックス 260"/>
        <xdr:cNvSpPr txBox="1"/>
      </xdr:nvSpPr>
      <xdr:spPr>
        <a:xfrm>
          <a:off x="2608795" y="1614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118901</xdr:rowOff>
    </xdr:from>
    <xdr:to>
      <xdr:col>10</xdr:col>
      <xdr:colOff>165100</xdr:colOff>
      <xdr:row>96</xdr:row>
      <xdr:rowOff>49051</xdr:rowOff>
    </xdr:to>
    <xdr:sp macro="" textlink="">
      <xdr:nvSpPr>
        <xdr:cNvPr id="262" name="楕円 261"/>
        <xdr:cNvSpPr/>
      </xdr:nvSpPr>
      <xdr:spPr>
        <a:xfrm>
          <a:off x="1968500" y="164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65578</xdr:rowOff>
    </xdr:from>
    <xdr:ext cx="599010" cy="259045"/>
    <xdr:sp macro="" textlink="">
      <xdr:nvSpPr>
        <xdr:cNvPr id="263" name="テキスト ボックス 262"/>
        <xdr:cNvSpPr txBox="1"/>
      </xdr:nvSpPr>
      <xdr:spPr>
        <a:xfrm>
          <a:off x="1719795" y="1618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153572</xdr:rowOff>
    </xdr:from>
    <xdr:to>
      <xdr:col>6</xdr:col>
      <xdr:colOff>38100</xdr:colOff>
      <xdr:row>96</xdr:row>
      <xdr:rowOff>83722</xdr:rowOff>
    </xdr:to>
    <xdr:sp macro="" textlink="">
      <xdr:nvSpPr>
        <xdr:cNvPr id="264" name="楕円 263"/>
        <xdr:cNvSpPr/>
      </xdr:nvSpPr>
      <xdr:spPr>
        <a:xfrm>
          <a:off x="1079500" y="164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100249</xdr:rowOff>
    </xdr:from>
    <xdr:ext cx="599010" cy="259045"/>
    <xdr:sp macro="" textlink="">
      <xdr:nvSpPr>
        <xdr:cNvPr id="265" name="テキスト ボックス 264"/>
        <xdr:cNvSpPr txBox="1"/>
      </xdr:nvSpPr>
      <xdr:spPr>
        <a:xfrm>
          <a:off x="830795" y="1621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24900</xdr:rowOff>
    </xdr:from>
    <xdr:to>
      <xdr:col>55</xdr:col>
      <xdr:colOff>0</xdr:colOff>
      <xdr:row>37</xdr:row>
      <xdr:rowOff>132271</xdr:rowOff>
    </xdr:to>
    <xdr:cxnSp macro="">
      <xdr:nvCxnSpPr>
        <xdr:cNvPr id="296" name="直線コネクタ 295"/>
        <xdr:cNvCxnSpPr/>
      </xdr:nvCxnSpPr>
      <xdr:spPr>
        <a:xfrm>
          <a:off x="9639300" y="6368550"/>
          <a:ext cx="838200" cy="10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29939</xdr:rowOff>
    </xdr:from>
    <xdr:to>
      <xdr:col>50</xdr:col>
      <xdr:colOff>114300</xdr:colOff>
      <xdr:row>37</xdr:row>
      <xdr:rowOff>24900</xdr:rowOff>
    </xdr:to>
    <xdr:cxnSp macro="">
      <xdr:nvCxnSpPr>
        <xdr:cNvPr id="299" name="直線コネクタ 298"/>
        <xdr:cNvCxnSpPr/>
      </xdr:nvCxnSpPr>
      <xdr:spPr>
        <a:xfrm>
          <a:off x="8750300" y="6030689"/>
          <a:ext cx="889000" cy="33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29939</xdr:rowOff>
    </xdr:from>
    <xdr:to>
      <xdr:col>45</xdr:col>
      <xdr:colOff>177800</xdr:colOff>
      <xdr:row>37</xdr:row>
      <xdr:rowOff>109701</xdr:rowOff>
    </xdr:to>
    <xdr:cxnSp macro="">
      <xdr:nvCxnSpPr>
        <xdr:cNvPr id="302" name="直線コネクタ 301"/>
        <xdr:cNvCxnSpPr/>
      </xdr:nvCxnSpPr>
      <xdr:spPr>
        <a:xfrm flipV="1">
          <a:off x="7861300" y="6030689"/>
          <a:ext cx="889000" cy="42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127521</xdr:rowOff>
    </xdr:from>
    <xdr:to>
      <xdr:col>46</xdr:col>
      <xdr:colOff>38100</xdr:colOff>
      <xdr:row>36</xdr:row>
      <xdr:rowOff>57671</xdr:rowOff>
    </xdr:to>
    <xdr:sp macro="" textlink="">
      <xdr:nvSpPr>
        <xdr:cNvPr id="303" name="フローチャート: 判断 302"/>
        <xdr:cNvSpPr/>
      </xdr:nvSpPr>
      <xdr:spPr>
        <a:xfrm>
          <a:off x="8699500" y="612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48798</xdr:rowOff>
    </xdr:from>
    <xdr:ext cx="599010" cy="259045"/>
    <xdr:sp macro="" textlink="">
      <xdr:nvSpPr>
        <xdr:cNvPr id="304" name="テキスト ボックス 303"/>
        <xdr:cNvSpPr txBox="1"/>
      </xdr:nvSpPr>
      <xdr:spPr>
        <a:xfrm>
          <a:off x="8450795" y="622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109701</xdr:rowOff>
    </xdr:from>
    <xdr:to>
      <xdr:col>41</xdr:col>
      <xdr:colOff>50800</xdr:colOff>
      <xdr:row>37</xdr:row>
      <xdr:rowOff>170365</xdr:rowOff>
    </xdr:to>
    <xdr:cxnSp macro="">
      <xdr:nvCxnSpPr>
        <xdr:cNvPr id="305" name="直線コネクタ 304"/>
        <xdr:cNvCxnSpPr/>
      </xdr:nvCxnSpPr>
      <xdr:spPr>
        <a:xfrm flipV="1">
          <a:off x="6972300" y="6453351"/>
          <a:ext cx="889000" cy="6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168521</xdr:rowOff>
    </xdr:from>
    <xdr:to>
      <xdr:col>41</xdr:col>
      <xdr:colOff>101600</xdr:colOff>
      <xdr:row>38</xdr:row>
      <xdr:rowOff>98671</xdr:rowOff>
    </xdr:to>
    <xdr:sp macro="" textlink="">
      <xdr:nvSpPr>
        <xdr:cNvPr id="306" name="フローチャート: 判断 305"/>
        <xdr:cNvSpPr/>
      </xdr:nvSpPr>
      <xdr:spPr>
        <a:xfrm>
          <a:off x="7810500" y="651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89798</xdr:rowOff>
    </xdr:from>
    <xdr:ext cx="534377" cy="259045"/>
    <xdr:sp macro="" textlink="">
      <xdr:nvSpPr>
        <xdr:cNvPr id="307" name="テキスト ボックス 306"/>
        <xdr:cNvSpPr txBox="1"/>
      </xdr:nvSpPr>
      <xdr:spPr>
        <a:xfrm>
          <a:off x="7594111" y="660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17498</xdr:rowOff>
    </xdr:from>
    <xdr:to>
      <xdr:col>36</xdr:col>
      <xdr:colOff>165100</xdr:colOff>
      <xdr:row>38</xdr:row>
      <xdr:rowOff>119098</xdr:rowOff>
    </xdr:to>
    <xdr:sp macro="" textlink="">
      <xdr:nvSpPr>
        <xdr:cNvPr id="308" name="フローチャート: 判断 307"/>
        <xdr:cNvSpPr/>
      </xdr:nvSpPr>
      <xdr:spPr>
        <a:xfrm>
          <a:off x="6921500" y="65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110225</xdr:rowOff>
    </xdr:from>
    <xdr:ext cx="534377" cy="259045"/>
    <xdr:sp macro="" textlink="">
      <xdr:nvSpPr>
        <xdr:cNvPr id="309" name="テキスト ボックス 308"/>
        <xdr:cNvSpPr txBox="1"/>
      </xdr:nvSpPr>
      <xdr:spPr>
        <a:xfrm>
          <a:off x="6705111" y="66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81471</xdr:rowOff>
    </xdr:from>
    <xdr:to>
      <xdr:col>55</xdr:col>
      <xdr:colOff>50800</xdr:colOff>
      <xdr:row>38</xdr:row>
      <xdr:rowOff>11621</xdr:rowOff>
    </xdr:to>
    <xdr:sp macro="" textlink="">
      <xdr:nvSpPr>
        <xdr:cNvPr id="315" name="楕円 314"/>
        <xdr:cNvSpPr/>
      </xdr:nvSpPr>
      <xdr:spPr>
        <a:xfrm>
          <a:off x="10426700" y="64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59898</xdr:rowOff>
    </xdr:from>
    <xdr:ext cx="534377" cy="259045"/>
    <xdr:sp macro="" textlink="">
      <xdr:nvSpPr>
        <xdr:cNvPr id="316" name="補助費等該当値テキスト"/>
        <xdr:cNvSpPr txBox="1"/>
      </xdr:nvSpPr>
      <xdr:spPr>
        <a:xfrm>
          <a:off x="10528300" y="64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145550</xdr:rowOff>
    </xdr:from>
    <xdr:to>
      <xdr:col>50</xdr:col>
      <xdr:colOff>165100</xdr:colOff>
      <xdr:row>37</xdr:row>
      <xdr:rowOff>75700</xdr:rowOff>
    </xdr:to>
    <xdr:sp macro="" textlink="">
      <xdr:nvSpPr>
        <xdr:cNvPr id="317" name="楕円 316"/>
        <xdr:cNvSpPr/>
      </xdr:nvSpPr>
      <xdr:spPr>
        <a:xfrm>
          <a:off x="9588500" y="631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92227</xdr:rowOff>
    </xdr:from>
    <xdr:ext cx="599010" cy="259045"/>
    <xdr:sp macro="" textlink="">
      <xdr:nvSpPr>
        <xdr:cNvPr id="318" name="テキスト ボックス 317"/>
        <xdr:cNvSpPr txBox="1"/>
      </xdr:nvSpPr>
      <xdr:spPr>
        <a:xfrm>
          <a:off x="9339795" y="609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150589</xdr:rowOff>
    </xdr:from>
    <xdr:to>
      <xdr:col>46</xdr:col>
      <xdr:colOff>38100</xdr:colOff>
      <xdr:row>35</xdr:row>
      <xdr:rowOff>80739</xdr:rowOff>
    </xdr:to>
    <xdr:sp macro="" textlink="">
      <xdr:nvSpPr>
        <xdr:cNvPr id="319" name="楕円 318"/>
        <xdr:cNvSpPr/>
      </xdr:nvSpPr>
      <xdr:spPr>
        <a:xfrm>
          <a:off x="8699500" y="59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97266</xdr:rowOff>
    </xdr:from>
    <xdr:ext cx="599010" cy="259045"/>
    <xdr:sp macro="" textlink="">
      <xdr:nvSpPr>
        <xdr:cNvPr id="320" name="テキスト ボックス 319"/>
        <xdr:cNvSpPr txBox="1"/>
      </xdr:nvSpPr>
      <xdr:spPr>
        <a:xfrm>
          <a:off x="8450795" y="575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58901</xdr:rowOff>
    </xdr:from>
    <xdr:to>
      <xdr:col>41</xdr:col>
      <xdr:colOff>101600</xdr:colOff>
      <xdr:row>37</xdr:row>
      <xdr:rowOff>160501</xdr:rowOff>
    </xdr:to>
    <xdr:sp macro="" textlink="">
      <xdr:nvSpPr>
        <xdr:cNvPr id="321" name="楕円 320"/>
        <xdr:cNvSpPr/>
      </xdr:nvSpPr>
      <xdr:spPr>
        <a:xfrm>
          <a:off x="7810500" y="64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5578</xdr:rowOff>
    </xdr:from>
    <xdr:ext cx="599010" cy="259045"/>
    <xdr:sp macro="" textlink="">
      <xdr:nvSpPr>
        <xdr:cNvPr id="322" name="テキスト ボックス 321"/>
        <xdr:cNvSpPr txBox="1"/>
      </xdr:nvSpPr>
      <xdr:spPr>
        <a:xfrm>
          <a:off x="7561795" y="61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119565</xdr:rowOff>
    </xdr:from>
    <xdr:to>
      <xdr:col>36</xdr:col>
      <xdr:colOff>165100</xdr:colOff>
      <xdr:row>38</xdr:row>
      <xdr:rowOff>49715</xdr:rowOff>
    </xdr:to>
    <xdr:sp macro="" textlink="">
      <xdr:nvSpPr>
        <xdr:cNvPr id="323" name="楕円 322"/>
        <xdr:cNvSpPr/>
      </xdr:nvSpPr>
      <xdr:spPr>
        <a:xfrm>
          <a:off x="6921500" y="64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66242</xdr:rowOff>
    </xdr:from>
    <xdr:ext cx="534377" cy="259045"/>
    <xdr:sp macro="" textlink="">
      <xdr:nvSpPr>
        <xdr:cNvPr id="324" name="テキスト ボックス 323"/>
        <xdr:cNvSpPr txBox="1"/>
      </xdr:nvSpPr>
      <xdr:spPr>
        <a:xfrm>
          <a:off x="6705111" y="623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140330</xdr:rowOff>
    </xdr:from>
    <xdr:to>
      <xdr:col>55</xdr:col>
      <xdr:colOff>0</xdr:colOff>
      <xdr:row>58</xdr:row>
      <xdr:rowOff>40246</xdr:rowOff>
    </xdr:to>
    <xdr:cxnSp macro="">
      <xdr:nvCxnSpPr>
        <xdr:cNvPr id="355" name="直線コネクタ 354"/>
        <xdr:cNvCxnSpPr/>
      </xdr:nvCxnSpPr>
      <xdr:spPr>
        <a:xfrm flipV="1">
          <a:off x="9639300" y="9912980"/>
          <a:ext cx="838200" cy="7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40246</xdr:rowOff>
    </xdr:from>
    <xdr:to>
      <xdr:col>50</xdr:col>
      <xdr:colOff>114300</xdr:colOff>
      <xdr:row>58</xdr:row>
      <xdr:rowOff>62113</xdr:rowOff>
    </xdr:to>
    <xdr:cxnSp macro="">
      <xdr:nvCxnSpPr>
        <xdr:cNvPr id="358" name="直線コネクタ 357"/>
        <xdr:cNvCxnSpPr/>
      </xdr:nvCxnSpPr>
      <xdr:spPr>
        <a:xfrm flipV="1">
          <a:off x="8750300" y="9984346"/>
          <a:ext cx="889000" cy="2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166998</xdr:rowOff>
    </xdr:from>
    <xdr:to>
      <xdr:col>45</xdr:col>
      <xdr:colOff>177800</xdr:colOff>
      <xdr:row>58</xdr:row>
      <xdr:rowOff>62113</xdr:rowOff>
    </xdr:to>
    <xdr:cxnSp macro="">
      <xdr:nvCxnSpPr>
        <xdr:cNvPr id="361" name="直線コネクタ 360"/>
        <xdr:cNvCxnSpPr/>
      </xdr:nvCxnSpPr>
      <xdr:spPr>
        <a:xfrm>
          <a:off x="7861300" y="9939648"/>
          <a:ext cx="889000" cy="6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141651</xdr:rowOff>
    </xdr:from>
    <xdr:to>
      <xdr:col>46</xdr:col>
      <xdr:colOff>38100</xdr:colOff>
      <xdr:row>58</xdr:row>
      <xdr:rowOff>71801</xdr:rowOff>
    </xdr:to>
    <xdr:sp macro="" textlink="">
      <xdr:nvSpPr>
        <xdr:cNvPr id="362" name="フローチャート: 判断 361"/>
        <xdr:cNvSpPr/>
      </xdr:nvSpPr>
      <xdr:spPr>
        <a:xfrm>
          <a:off x="8699500" y="991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88328</xdr:rowOff>
    </xdr:from>
    <xdr:ext cx="534377" cy="259045"/>
    <xdr:sp macro="" textlink="">
      <xdr:nvSpPr>
        <xdr:cNvPr id="363" name="テキスト ボックス 362"/>
        <xdr:cNvSpPr txBox="1"/>
      </xdr:nvSpPr>
      <xdr:spPr>
        <a:xfrm>
          <a:off x="8483111" y="968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143292</xdr:rowOff>
    </xdr:from>
    <xdr:to>
      <xdr:col>41</xdr:col>
      <xdr:colOff>50800</xdr:colOff>
      <xdr:row>57</xdr:row>
      <xdr:rowOff>166998</xdr:rowOff>
    </xdr:to>
    <xdr:cxnSp macro="">
      <xdr:nvCxnSpPr>
        <xdr:cNvPr id="364" name="直線コネクタ 363"/>
        <xdr:cNvCxnSpPr/>
      </xdr:nvCxnSpPr>
      <xdr:spPr>
        <a:xfrm>
          <a:off x="6972300" y="9915942"/>
          <a:ext cx="8890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147418</xdr:rowOff>
    </xdr:from>
    <xdr:to>
      <xdr:col>41</xdr:col>
      <xdr:colOff>101600</xdr:colOff>
      <xdr:row>58</xdr:row>
      <xdr:rowOff>77568</xdr:rowOff>
    </xdr:to>
    <xdr:sp macro="" textlink="">
      <xdr:nvSpPr>
        <xdr:cNvPr id="365" name="フローチャート: 判断 364"/>
        <xdr:cNvSpPr/>
      </xdr:nvSpPr>
      <xdr:spPr>
        <a:xfrm>
          <a:off x="7810500" y="992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68695</xdr:rowOff>
    </xdr:from>
    <xdr:ext cx="534377" cy="259045"/>
    <xdr:sp macro="" textlink="">
      <xdr:nvSpPr>
        <xdr:cNvPr id="366" name="テキスト ボックス 365"/>
        <xdr:cNvSpPr txBox="1"/>
      </xdr:nvSpPr>
      <xdr:spPr>
        <a:xfrm>
          <a:off x="7594111" y="1001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163264</xdr:rowOff>
    </xdr:from>
    <xdr:to>
      <xdr:col>36</xdr:col>
      <xdr:colOff>165100</xdr:colOff>
      <xdr:row>58</xdr:row>
      <xdr:rowOff>93414</xdr:rowOff>
    </xdr:to>
    <xdr:sp macro="" textlink="">
      <xdr:nvSpPr>
        <xdr:cNvPr id="367" name="フローチャート: 判断 366"/>
        <xdr:cNvSpPr/>
      </xdr:nvSpPr>
      <xdr:spPr>
        <a:xfrm>
          <a:off x="6921500" y="99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84541</xdr:rowOff>
    </xdr:from>
    <xdr:ext cx="534377" cy="259045"/>
    <xdr:sp macro="" textlink="">
      <xdr:nvSpPr>
        <xdr:cNvPr id="368" name="テキスト ボックス 367"/>
        <xdr:cNvSpPr txBox="1"/>
      </xdr:nvSpPr>
      <xdr:spPr>
        <a:xfrm>
          <a:off x="6705111" y="100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89530</xdr:rowOff>
    </xdr:from>
    <xdr:to>
      <xdr:col>55</xdr:col>
      <xdr:colOff>50800</xdr:colOff>
      <xdr:row>58</xdr:row>
      <xdr:rowOff>19680</xdr:rowOff>
    </xdr:to>
    <xdr:sp macro="" textlink="">
      <xdr:nvSpPr>
        <xdr:cNvPr id="374" name="楕円 373"/>
        <xdr:cNvSpPr/>
      </xdr:nvSpPr>
      <xdr:spPr>
        <a:xfrm>
          <a:off x="10426700" y="98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112407</xdr:rowOff>
    </xdr:from>
    <xdr:ext cx="534377" cy="259045"/>
    <xdr:sp macro="" textlink="">
      <xdr:nvSpPr>
        <xdr:cNvPr id="375" name="普通建設事業費該当値テキスト"/>
        <xdr:cNvSpPr txBox="1"/>
      </xdr:nvSpPr>
      <xdr:spPr>
        <a:xfrm>
          <a:off x="10528300" y="97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160896</xdr:rowOff>
    </xdr:from>
    <xdr:to>
      <xdr:col>50</xdr:col>
      <xdr:colOff>165100</xdr:colOff>
      <xdr:row>58</xdr:row>
      <xdr:rowOff>91046</xdr:rowOff>
    </xdr:to>
    <xdr:sp macro="" textlink="">
      <xdr:nvSpPr>
        <xdr:cNvPr id="376" name="楕円 375"/>
        <xdr:cNvSpPr/>
      </xdr:nvSpPr>
      <xdr:spPr>
        <a:xfrm>
          <a:off x="9588500" y="99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82173</xdr:rowOff>
    </xdr:from>
    <xdr:ext cx="534377" cy="259045"/>
    <xdr:sp macro="" textlink="">
      <xdr:nvSpPr>
        <xdr:cNvPr id="377" name="テキスト ボックス 376"/>
        <xdr:cNvSpPr txBox="1"/>
      </xdr:nvSpPr>
      <xdr:spPr>
        <a:xfrm>
          <a:off x="9372111" y="1002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11313</xdr:rowOff>
    </xdr:from>
    <xdr:to>
      <xdr:col>46</xdr:col>
      <xdr:colOff>38100</xdr:colOff>
      <xdr:row>58</xdr:row>
      <xdr:rowOff>112913</xdr:rowOff>
    </xdr:to>
    <xdr:sp macro="" textlink="">
      <xdr:nvSpPr>
        <xdr:cNvPr id="378" name="楕円 377"/>
        <xdr:cNvSpPr/>
      </xdr:nvSpPr>
      <xdr:spPr>
        <a:xfrm>
          <a:off x="8699500" y="99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104040</xdr:rowOff>
    </xdr:from>
    <xdr:ext cx="534377" cy="259045"/>
    <xdr:sp macro="" textlink="">
      <xdr:nvSpPr>
        <xdr:cNvPr id="379" name="テキスト ボックス 378"/>
        <xdr:cNvSpPr txBox="1"/>
      </xdr:nvSpPr>
      <xdr:spPr>
        <a:xfrm>
          <a:off x="8483111" y="1004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116198</xdr:rowOff>
    </xdr:from>
    <xdr:to>
      <xdr:col>41</xdr:col>
      <xdr:colOff>101600</xdr:colOff>
      <xdr:row>58</xdr:row>
      <xdr:rowOff>46348</xdr:rowOff>
    </xdr:to>
    <xdr:sp macro="" textlink="">
      <xdr:nvSpPr>
        <xdr:cNvPr id="380" name="楕円 379"/>
        <xdr:cNvSpPr/>
      </xdr:nvSpPr>
      <xdr:spPr>
        <a:xfrm>
          <a:off x="7810500" y="98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62875</xdr:rowOff>
    </xdr:from>
    <xdr:ext cx="534377" cy="259045"/>
    <xdr:sp macro="" textlink="">
      <xdr:nvSpPr>
        <xdr:cNvPr id="381" name="テキスト ボックス 380"/>
        <xdr:cNvSpPr txBox="1"/>
      </xdr:nvSpPr>
      <xdr:spPr>
        <a:xfrm>
          <a:off x="7594111" y="9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92492</xdr:rowOff>
    </xdr:from>
    <xdr:to>
      <xdr:col>36</xdr:col>
      <xdr:colOff>165100</xdr:colOff>
      <xdr:row>58</xdr:row>
      <xdr:rowOff>22642</xdr:rowOff>
    </xdr:to>
    <xdr:sp macro="" textlink="">
      <xdr:nvSpPr>
        <xdr:cNvPr id="382" name="楕円 381"/>
        <xdr:cNvSpPr/>
      </xdr:nvSpPr>
      <xdr:spPr>
        <a:xfrm>
          <a:off x="6921500" y="98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39169</xdr:rowOff>
    </xdr:from>
    <xdr:ext cx="534377" cy="259045"/>
    <xdr:sp macro="" textlink="">
      <xdr:nvSpPr>
        <xdr:cNvPr id="383" name="テキスト ボックス 382"/>
        <xdr:cNvSpPr txBox="1"/>
      </xdr:nvSpPr>
      <xdr:spPr>
        <a:xfrm>
          <a:off x="6705111" y="964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118173</xdr:rowOff>
    </xdr:from>
    <xdr:to>
      <xdr:col>55</xdr:col>
      <xdr:colOff>0</xdr:colOff>
      <xdr:row>77</xdr:row>
      <xdr:rowOff>19938</xdr:rowOff>
    </xdr:to>
    <xdr:cxnSp macro="">
      <xdr:nvCxnSpPr>
        <xdr:cNvPr id="412" name="直線コネクタ 411"/>
        <xdr:cNvCxnSpPr/>
      </xdr:nvCxnSpPr>
      <xdr:spPr>
        <a:xfrm flipV="1">
          <a:off x="9639300" y="12805473"/>
          <a:ext cx="838200" cy="4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19938</xdr:rowOff>
    </xdr:from>
    <xdr:to>
      <xdr:col>50</xdr:col>
      <xdr:colOff>114300</xdr:colOff>
      <xdr:row>77</xdr:row>
      <xdr:rowOff>22340</xdr:rowOff>
    </xdr:to>
    <xdr:cxnSp macro="">
      <xdr:nvCxnSpPr>
        <xdr:cNvPr id="415" name="直線コネクタ 414"/>
        <xdr:cNvCxnSpPr/>
      </xdr:nvCxnSpPr>
      <xdr:spPr>
        <a:xfrm flipV="1">
          <a:off x="8750300" y="13221588"/>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168732</xdr:rowOff>
    </xdr:from>
    <xdr:to>
      <xdr:col>45</xdr:col>
      <xdr:colOff>177800</xdr:colOff>
      <xdr:row>77</xdr:row>
      <xdr:rowOff>22340</xdr:rowOff>
    </xdr:to>
    <xdr:cxnSp macro="">
      <xdr:nvCxnSpPr>
        <xdr:cNvPr id="418" name="直線コネクタ 417"/>
        <xdr:cNvCxnSpPr/>
      </xdr:nvCxnSpPr>
      <xdr:spPr>
        <a:xfrm>
          <a:off x="7861300" y="12856032"/>
          <a:ext cx="889000" cy="36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63627</xdr:rowOff>
    </xdr:from>
    <xdr:to>
      <xdr:col>46</xdr:col>
      <xdr:colOff>38100</xdr:colOff>
      <xdr:row>77</xdr:row>
      <xdr:rowOff>165227</xdr:rowOff>
    </xdr:to>
    <xdr:sp macro="" textlink="">
      <xdr:nvSpPr>
        <xdr:cNvPr id="419" name="フローチャート: 判断 418"/>
        <xdr:cNvSpPr/>
      </xdr:nvSpPr>
      <xdr:spPr>
        <a:xfrm>
          <a:off x="8699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156354</xdr:rowOff>
    </xdr:from>
    <xdr:ext cx="534377" cy="259045"/>
    <xdr:sp macro="" textlink="">
      <xdr:nvSpPr>
        <xdr:cNvPr id="420" name="テキスト ボックス 419"/>
        <xdr:cNvSpPr txBox="1"/>
      </xdr:nvSpPr>
      <xdr:spPr>
        <a:xfrm>
          <a:off x="8483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137706</xdr:rowOff>
    </xdr:from>
    <xdr:to>
      <xdr:col>41</xdr:col>
      <xdr:colOff>50800</xdr:colOff>
      <xdr:row>74</xdr:row>
      <xdr:rowOff>168732</xdr:rowOff>
    </xdr:to>
    <xdr:cxnSp macro="">
      <xdr:nvCxnSpPr>
        <xdr:cNvPr id="421" name="直線コネクタ 420"/>
        <xdr:cNvCxnSpPr/>
      </xdr:nvCxnSpPr>
      <xdr:spPr>
        <a:xfrm>
          <a:off x="6972300" y="12825006"/>
          <a:ext cx="889000" cy="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72822</xdr:rowOff>
    </xdr:from>
    <xdr:to>
      <xdr:col>41</xdr:col>
      <xdr:colOff>101600</xdr:colOff>
      <xdr:row>78</xdr:row>
      <xdr:rowOff>2972</xdr:rowOff>
    </xdr:to>
    <xdr:sp macro="" textlink="">
      <xdr:nvSpPr>
        <xdr:cNvPr id="422" name="フローチャート: 判断 421"/>
        <xdr:cNvSpPr/>
      </xdr:nvSpPr>
      <xdr:spPr>
        <a:xfrm>
          <a:off x="7810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165549</xdr:rowOff>
    </xdr:from>
    <xdr:ext cx="534377" cy="259045"/>
    <xdr:sp macro="" textlink="">
      <xdr:nvSpPr>
        <xdr:cNvPr id="423" name="テキスト ボックス 422"/>
        <xdr:cNvSpPr txBox="1"/>
      </xdr:nvSpPr>
      <xdr:spPr>
        <a:xfrm>
          <a:off x="7594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76391</xdr:rowOff>
    </xdr:from>
    <xdr:to>
      <xdr:col>36</xdr:col>
      <xdr:colOff>165100</xdr:colOff>
      <xdr:row>78</xdr:row>
      <xdr:rowOff>6541</xdr:rowOff>
    </xdr:to>
    <xdr:sp macro="" textlink="">
      <xdr:nvSpPr>
        <xdr:cNvPr id="424" name="フローチャート: 判断 423"/>
        <xdr:cNvSpPr/>
      </xdr:nvSpPr>
      <xdr:spPr>
        <a:xfrm>
          <a:off x="6921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169118</xdr:rowOff>
    </xdr:from>
    <xdr:ext cx="534377" cy="259045"/>
    <xdr:sp macro="" textlink="">
      <xdr:nvSpPr>
        <xdr:cNvPr id="425" name="テキスト ボックス 424"/>
        <xdr:cNvSpPr txBox="1"/>
      </xdr:nvSpPr>
      <xdr:spPr>
        <a:xfrm>
          <a:off x="6705111" y="133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67373</xdr:rowOff>
    </xdr:from>
    <xdr:to>
      <xdr:col>55</xdr:col>
      <xdr:colOff>50800</xdr:colOff>
      <xdr:row>74</xdr:row>
      <xdr:rowOff>168973</xdr:rowOff>
    </xdr:to>
    <xdr:sp macro="" textlink="">
      <xdr:nvSpPr>
        <xdr:cNvPr id="431" name="楕円 430"/>
        <xdr:cNvSpPr/>
      </xdr:nvSpPr>
      <xdr:spPr>
        <a:xfrm>
          <a:off x="10426700" y="127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90250</xdr:rowOff>
    </xdr:from>
    <xdr:ext cx="534377" cy="259045"/>
    <xdr:sp macro="" textlink="">
      <xdr:nvSpPr>
        <xdr:cNvPr id="432" name="普通建設事業費 （ うち新規整備　）該当値テキスト"/>
        <xdr:cNvSpPr txBox="1"/>
      </xdr:nvSpPr>
      <xdr:spPr>
        <a:xfrm>
          <a:off x="10528300" y="126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140588</xdr:rowOff>
    </xdr:from>
    <xdr:to>
      <xdr:col>50</xdr:col>
      <xdr:colOff>165100</xdr:colOff>
      <xdr:row>77</xdr:row>
      <xdr:rowOff>70738</xdr:rowOff>
    </xdr:to>
    <xdr:sp macro="" textlink="">
      <xdr:nvSpPr>
        <xdr:cNvPr id="433" name="楕円 432"/>
        <xdr:cNvSpPr/>
      </xdr:nvSpPr>
      <xdr:spPr>
        <a:xfrm>
          <a:off x="9588500" y="131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87266</xdr:rowOff>
    </xdr:from>
    <xdr:ext cx="534377" cy="259045"/>
    <xdr:sp macro="" textlink="">
      <xdr:nvSpPr>
        <xdr:cNvPr id="434" name="テキスト ボックス 433"/>
        <xdr:cNvSpPr txBox="1"/>
      </xdr:nvSpPr>
      <xdr:spPr>
        <a:xfrm>
          <a:off x="9372111" y="1294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142990</xdr:rowOff>
    </xdr:from>
    <xdr:to>
      <xdr:col>46</xdr:col>
      <xdr:colOff>38100</xdr:colOff>
      <xdr:row>77</xdr:row>
      <xdr:rowOff>73140</xdr:rowOff>
    </xdr:to>
    <xdr:sp macro="" textlink="">
      <xdr:nvSpPr>
        <xdr:cNvPr id="435" name="楕円 434"/>
        <xdr:cNvSpPr/>
      </xdr:nvSpPr>
      <xdr:spPr>
        <a:xfrm>
          <a:off x="8699500" y="131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89666</xdr:rowOff>
    </xdr:from>
    <xdr:ext cx="534377" cy="259045"/>
    <xdr:sp macro="" textlink="">
      <xdr:nvSpPr>
        <xdr:cNvPr id="436" name="テキスト ボックス 435"/>
        <xdr:cNvSpPr txBox="1"/>
      </xdr:nvSpPr>
      <xdr:spPr>
        <a:xfrm>
          <a:off x="8483111" y="1294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117932</xdr:rowOff>
    </xdr:from>
    <xdr:to>
      <xdr:col>41</xdr:col>
      <xdr:colOff>101600</xdr:colOff>
      <xdr:row>75</xdr:row>
      <xdr:rowOff>48082</xdr:rowOff>
    </xdr:to>
    <xdr:sp macro="" textlink="">
      <xdr:nvSpPr>
        <xdr:cNvPr id="437" name="楕円 436"/>
        <xdr:cNvSpPr/>
      </xdr:nvSpPr>
      <xdr:spPr>
        <a:xfrm>
          <a:off x="7810500" y="128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64609</xdr:rowOff>
    </xdr:from>
    <xdr:ext cx="534377" cy="259045"/>
    <xdr:sp macro="" textlink="">
      <xdr:nvSpPr>
        <xdr:cNvPr id="438" name="テキスト ボックス 437"/>
        <xdr:cNvSpPr txBox="1"/>
      </xdr:nvSpPr>
      <xdr:spPr>
        <a:xfrm>
          <a:off x="7594111" y="125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86906</xdr:rowOff>
    </xdr:from>
    <xdr:to>
      <xdr:col>36</xdr:col>
      <xdr:colOff>165100</xdr:colOff>
      <xdr:row>75</xdr:row>
      <xdr:rowOff>17056</xdr:rowOff>
    </xdr:to>
    <xdr:sp macro="" textlink="">
      <xdr:nvSpPr>
        <xdr:cNvPr id="439" name="楕円 438"/>
        <xdr:cNvSpPr/>
      </xdr:nvSpPr>
      <xdr:spPr>
        <a:xfrm>
          <a:off x="6921500" y="127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33583</xdr:rowOff>
    </xdr:from>
    <xdr:ext cx="534377" cy="259045"/>
    <xdr:sp macro="" textlink="">
      <xdr:nvSpPr>
        <xdr:cNvPr id="440" name="テキスト ボックス 439"/>
        <xdr:cNvSpPr txBox="1"/>
      </xdr:nvSpPr>
      <xdr:spPr>
        <a:xfrm>
          <a:off x="6705111" y="125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18790</xdr:rowOff>
    </xdr:from>
    <xdr:to>
      <xdr:col>55</xdr:col>
      <xdr:colOff>0</xdr:colOff>
      <xdr:row>99</xdr:row>
      <xdr:rowOff>25229</xdr:rowOff>
    </xdr:to>
    <xdr:cxnSp macro="">
      <xdr:nvCxnSpPr>
        <xdr:cNvPr id="471" name="直線コネクタ 470"/>
        <xdr:cNvCxnSpPr/>
      </xdr:nvCxnSpPr>
      <xdr:spPr>
        <a:xfrm flipV="1">
          <a:off x="9639300" y="16992340"/>
          <a:ext cx="8382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25229</xdr:rowOff>
    </xdr:from>
    <xdr:to>
      <xdr:col>50</xdr:col>
      <xdr:colOff>114300</xdr:colOff>
      <xdr:row>99</xdr:row>
      <xdr:rowOff>69177</xdr:rowOff>
    </xdr:to>
    <xdr:cxnSp macro="">
      <xdr:nvCxnSpPr>
        <xdr:cNvPr id="474" name="直線コネクタ 473"/>
        <xdr:cNvCxnSpPr/>
      </xdr:nvCxnSpPr>
      <xdr:spPr>
        <a:xfrm flipV="1">
          <a:off x="8750300" y="16998779"/>
          <a:ext cx="889000" cy="4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69177</xdr:rowOff>
    </xdr:from>
    <xdr:to>
      <xdr:col>45</xdr:col>
      <xdr:colOff>177800</xdr:colOff>
      <xdr:row>99</xdr:row>
      <xdr:rowOff>77246</xdr:rowOff>
    </xdr:to>
    <xdr:cxnSp macro="">
      <xdr:nvCxnSpPr>
        <xdr:cNvPr id="477" name="直線コネクタ 476"/>
        <xdr:cNvCxnSpPr/>
      </xdr:nvCxnSpPr>
      <xdr:spPr>
        <a:xfrm flipV="1">
          <a:off x="7861300" y="17042727"/>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78094</xdr:rowOff>
    </xdr:from>
    <xdr:to>
      <xdr:col>46</xdr:col>
      <xdr:colOff>38100</xdr:colOff>
      <xdr:row>99</xdr:row>
      <xdr:rowOff>8244</xdr:rowOff>
    </xdr:to>
    <xdr:sp macro="" textlink="">
      <xdr:nvSpPr>
        <xdr:cNvPr id="478" name="フローチャート: 判断 477"/>
        <xdr:cNvSpPr/>
      </xdr:nvSpPr>
      <xdr:spPr>
        <a:xfrm>
          <a:off x="8699500" y="1688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24771</xdr:rowOff>
    </xdr:from>
    <xdr:ext cx="534377" cy="259045"/>
    <xdr:sp macro="" textlink="">
      <xdr:nvSpPr>
        <xdr:cNvPr id="479" name="テキスト ボックス 478"/>
        <xdr:cNvSpPr txBox="1"/>
      </xdr:nvSpPr>
      <xdr:spPr>
        <a:xfrm>
          <a:off x="8483111" y="1665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47862</xdr:rowOff>
    </xdr:from>
    <xdr:to>
      <xdr:col>41</xdr:col>
      <xdr:colOff>50800</xdr:colOff>
      <xdr:row>99</xdr:row>
      <xdr:rowOff>77246</xdr:rowOff>
    </xdr:to>
    <xdr:cxnSp macro="">
      <xdr:nvCxnSpPr>
        <xdr:cNvPr id="480" name="直線コネクタ 479"/>
        <xdr:cNvCxnSpPr/>
      </xdr:nvCxnSpPr>
      <xdr:spPr>
        <a:xfrm>
          <a:off x="6972300" y="17021412"/>
          <a:ext cx="889000" cy="2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78730</xdr:rowOff>
    </xdr:from>
    <xdr:to>
      <xdr:col>41</xdr:col>
      <xdr:colOff>101600</xdr:colOff>
      <xdr:row>99</xdr:row>
      <xdr:rowOff>8880</xdr:rowOff>
    </xdr:to>
    <xdr:sp macro="" textlink="">
      <xdr:nvSpPr>
        <xdr:cNvPr id="481" name="フローチャート: 判断 480"/>
        <xdr:cNvSpPr/>
      </xdr:nvSpPr>
      <xdr:spPr>
        <a:xfrm>
          <a:off x="7810500" y="1688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25407</xdr:rowOff>
    </xdr:from>
    <xdr:ext cx="534377" cy="259045"/>
    <xdr:sp macro="" textlink="">
      <xdr:nvSpPr>
        <xdr:cNvPr id="482" name="テキスト ボックス 481"/>
        <xdr:cNvSpPr txBox="1"/>
      </xdr:nvSpPr>
      <xdr:spPr>
        <a:xfrm>
          <a:off x="7594111" y="166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95242</xdr:rowOff>
    </xdr:from>
    <xdr:to>
      <xdr:col>36</xdr:col>
      <xdr:colOff>165100</xdr:colOff>
      <xdr:row>99</xdr:row>
      <xdr:rowOff>25392</xdr:rowOff>
    </xdr:to>
    <xdr:sp macro="" textlink="">
      <xdr:nvSpPr>
        <xdr:cNvPr id="483" name="フローチャート: 判断 482"/>
        <xdr:cNvSpPr/>
      </xdr:nvSpPr>
      <xdr:spPr>
        <a:xfrm>
          <a:off x="6921500" y="16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41919</xdr:rowOff>
    </xdr:from>
    <xdr:ext cx="534377" cy="259045"/>
    <xdr:sp macro="" textlink="">
      <xdr:nvSpPr>
        <xdr:cNvPr id="484" name="テキスト ボックス 483"/>
        <xdr:cNvSpPr txBox="1"/>
      </xdr:nvSpPr>
      <xdr:spPr>
        <a:xfrm>
          <a:off x="6705111" y="16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139440</xdr:rowOff>
    </xdr:from>
    <xdr:to>
      <xdr:col>55</xdr:col>
      <xdr:colOff>50800</xdr:colOff>
      <xdr:row>99</xdr:row>
      <xdr:rowOff>69590</xdr:rowOff>
    </xdr:to>
    <xdr:sp macro="" textlink="">
      <xdr:nvSpPr>
        <xdr:cNvPr id="490" name="楕円 489"/>
        <xdr:cNvSpPr/>
      </xdr:nvSpPr>
      <xdr:spPr>
        <a:xfrm>
          <a:off x="10426700" y="169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54367</xdr:rowOff>
    </xdr:from>
    <xdr:ext cx="534377" cy="259045"/>
    <xdr:sp macro="" textlink="">
      <xdr:nvSpPr>
        <xdr:cNvPr id="491" name="普通建設事業費 （ うち更新整備　）該当値テキスト"/>
        <xdr:cNvSpPr txBox="1"/>
      </xdr:nvSpPr>
      <xdr:spPr>
        <a:xfrm>
          <a:off x="10528300" y="1685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145879</xdr:rowOff>
    </xdr:from>
    <xdr:to>
      <xdr:col>50</xdr:col>
      <xdr:colOff>165100</xdr:colOff>
      <xdr:row>99</xdr:row>
      <xdr:rowOff>76029</xdr:rowOff>
    </xdr:to>
    <xdr:sp macro="" textlink="">
      <xdr:nvSpPr>
        <xdr:cNvPr id="492" name="楕円 491"/>
        <xdr:cNvSpPr/>
      </xdr:nvSpPr>
      <xdr:spPr>
        <a:xfrm>
          <a:off x="9588500" y="1694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67156</xdr:rowOff>
    </xdr:from>
    <xdr:ext cx="534377" cy="259045"/>
    <xdr:sp macro="" textlink="">
      <xdr:nvSpPr>
        <xdr:cNvPr id="493" name="テキスト ボックス 492"/>
        <xdr:cNvSpPr txBox="1"/>
      </xdr:nvSpPr>
      <xdr:spPr>
        <a:xfrm>
          <a:off x="9372111" y="1704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18377</xdr:rowOff>
    </xdr:from>
    <xdr:to>
      <xdr:col>46</xdr:col>
      <xdr:colOff>38100</xdr:colOff>
      <xdr:row>99</xdr:row>
      <xdr:rowOff>119977</xdr:rowOff>
    </xdr:to>
    <xdr:sp macro="" textlink="">
      <xdr:nvSpPr>
        <xdr:cNvPr id="494" name="楕円 493"/>
        <xdr:cNvSpPr/>
      </xdr:nvSpPr>
      <xdr:spPr>
        <a:xfrm>
          <a:off x="8699500" y="1699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111104</xdr:rowOff>
    </xdr:from>
    <xdr:ext cx="469744" cy="259045"/>
    <xdr:sp macro="" textlink="">
      <xdr:nvSpPr>
        <xdr:cNvPr id="495" name="テキスト ボックス 494"/>
        <xdr:cNvSpPr txBox="1"/>
      </xdr:nvSpPr>
      <xdr:spPr>
        <a:xfrm>
          <a:off x="8515428" y="1708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26446</xdr:rowOff>
    </xdr:from>
    <xdr:to>
      <xdr:col>41</xdr:col>
      <xdr:colOff>101600</xdr:colOff>
      <xdr:row>99</xdr:row>
      <xdr:rowOff>128046</xdr:rowOff>
    </xdr:to>
    <xdr:sp macro="" textlink="">
      <xdr:nvSpPr>
        <xdr:cNvPr id="496" name="楕円 495"/>
        <xdr:cNvSpPr/>
      </xdr:nvSpPr>
      <xdr:spPr>
        <a:xfrm>
          <a:off x="7810500" y="169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119173</xdr:rowOff>
    </xdr:from>
    <xdr:ext cx="469744" cy="259045"/>
    <xdr:sp macro="" textlink="">
      <xdr:nvSpPr>
        <xdr:cNvPr id="497" name="テキスト ボックス 496"/>
        <xdr:cNvSpPr txBox="1"/>
      </xdr:nvSpPr>
      <xdr:spPr>
        <a:xfrm>
          <a:off x="7626428" y="170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168512</xdr:rowOff>
    </xdr:from>
    <xdr:to>
      <xdr:col>36</xdr:col>
      <xdr:colOff>165100</xdr:colOff>
      <xdr:row>99</xdr:row>
      <xdr:rowOff>98662</xdr:rowOff>
    </xdr:to>
    <xdr:sp macro="" textlink="">
      <xdr:nvSpPr>
        <xdr:cNvPr id="498" name="楕円 497"/>
        <xdr:cNvSpPr/>
      </xdr:nvSpPr>
      <xdr:spPr>
        <a:xfrm>
          <a:off x="6921500" y="169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89789</xdr:rowOff>
    </xdr:from>
    <xdr:ext cx="534377" cy="259045"/>
    <xdr:sp macro="" textlink="">
      <xdr:nvSpPr>
        <xdr:cNvPr id="499" name="テキスト ボックス 498"/>
        <xdr:cNvSpPr txBox="1"/>
      </xdr:nvSpPr>
      <xdr:spPr>
        <a:xfrm>
          <a:off x="6705111" y="170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61878</xdr:rowOff>
    </xdr:from>
    <xdr:to>
      <xdr:col>85</xdr:col>
      <xdr:colOff>127000</xdr:colOff>
      <xdr:row>38</xdr:row>
      <xdr:rowOff>155816</xdr:rowOff>
    </xdr:to>
    <xdr:cxnSp macro="">
      <xdr:nvCxnSpPr>
        <xdr:cNvPr id="530" name="直線コネクタ 529"/>
        <xdr:cNvCxnSpPr/>
      </xdr:nvCxnSpPr>
      <xdr:spPr>
        <a:xfrm>
          <a:off x="15481300" y="6576978"/>
          <a:ext cx="838200" cy="9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115224</xdr:rowOff>
    </xdr:from>
    <xdr:to>
      <xdr:col>81</xdr:col>
      <xdr:colOff>50800</xdr:colOff>
      <xdr:row>38</xdr:row>
      <xdr:rowOff>61878</xdr:rowOff>
    </xdr:to>
    <xdr:cxnSp macro="">
      <xdr:nvCxnSpPr>
        <xdr:cNvPr id="533" name="直線コネクタ 532"/>
        <xdr:cNvCxnSpPr/>
      </xdr:nvCxnSpPr>
      <xdr:spPr>
        <a:xfrm>
          <a:off x="14592300" y="6115974"/>
          <a:ext cx="889000" cy="46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115224</xdr:rowOff>
    </xdr:from>
    <xdr:to>
      <xdr:col>76</xdr:col>
      <xdr:colOff>114300</xdr:colOff>
      <xdr:row>36</xdr:row>
      <xdr:rowOff>84003</xdr:rowOff>
    </xdr:to>
    <xdr:cxnSp macro="">
      <xdr:nvCxnSpPr>
        <xdr:cNvPr id="536" name="直線コネクタ 535"/>
        <xdr:cNvCxnSpPr/>
      </xdr:nvCxnSpPr>
      <xdr:spPr>
        <a:xfrm flipV="1">
          <a:off x="13703300" y="6115974"/>
          <a:ext cx="889000" cy="14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114258</xdr:rowOff>
    </xdr:from>
    <xdr:to>
      <xdr:col>76</xdr:col>
      <xdr:colOff>165100</xdr:colOff>
      <xdr:row>39</xdr:row>
      <xdr:rowOff>44408</xdr:rowOff>
    </xdr:to>
    <xdr:sp macro="" textlink="">
      <xdr:nvSpPr>
        <xdr:cNvPr id="537" name="フローチャート: 判断 536"/>
        <xdr:cNvSpPr/>
      </xdr:nvSpPr>
      <xdr:spPr>
        <a:xfrm>
          <a:off x="14541500" y="662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35535</xdr:rowOff>
    </xdr:from>
    <xdr:ext cx="469744" cy="259045"/>
    <xdr:sp macro="" textlink="">
      <xdr:nvSpPr>
        <xdr:cNvPr id="538" name="テキスト ボックス 537"/>
        <xdr:cNvSpPr txBox="1"/>
      </xdr:nvSpPr>
      <xdr:spPr>
        <a:xfrm>
          <a:off x="14357428" y="672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167475</xdr:rowOff>
    </xdr:from>
    <xdr:to>
      <xdr:col>71</xdr:col>
      <xdr:colOff>177800</xdr:colOff>
      <xdr:row>36</xdr:row>
      <xdr:rowOff>84003</xdr:rowOff>
    </xdr:to>
    <xdr:cxnSp macro="">
      <xdr:nvCxnSpPr>
        <xdr:cNvPr id="539" name="直線コネクタ 538"/>
        <xdr:cNvCxnSpPr/>
      </xdr:nvCxnSpPr>
      <xdr:spPr>
        <a:xfrm>
          <a:off x="12814300" y="5996775"/>
          <a:ext cx="889000" cy="25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114863</xdr:rowOff>
    </xdr:from>
    <xdr:to>
      <xdr:col>72</xdr:col>
      <xdr:colOff>38100</xdr:colOff>
      <xdr:row>39</xdr:row>
      <xdr:rowOff>45013</xdr:rowOff>
    </xdr:to>
    <xdr:sp macro="" textlink="">
      <xdr:nvSpPr>
        <xdr:cNvPr id="540" name="フローチャート: 判断 539"/>
        <xdr:cNvSpPr/>
      </xdr:nvSpPr>
      <xdr:spPr>
        <a:xfrm>
          <a:off x="13652500" y="662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36140</xdr:rowOff>
    </xdr:from>
    <xdr:ext cx="469744" cy="259045"/>
    <xdr:sp macro="" textlink="">
      <xdr:nvSpPr>
        <xdr:cNvPr id="541" name="テキスト ボックス 540"/>
        <xdr:cNvSpPr txBox="1"/>
      </xdr:nvSpPr>
      <xdr:spPr>
        <a:xfrm>
          <a:off x="13468428" y="672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126995</xdr:rowOff>
    </xdr:from>
    <xdr:to>
      <xdr:col>67</xdr:col>
      <xdr:colOff>101600</xdr:colOff>
      <xdr:row>39</xdr:row>
      <xdr:rowOff>57145</xdr:rowOff>
    </xdr:to>
    <xdr:sp macro="" textlink="">
      <xdr:nvSpPr>
        <xdr:cNvPr id="542" name="フローチャート: 判断 541"/>
        <xdr:cNvSpPr/>
      </xdr:nvSpPr>
      <xdr:spPr>
        <a:xfrm>
          <a:off x="12763500" y="664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48272</xdr:rowOff>
    </xdr:from>
    <xdr:ext cx="469744" cy="259045"/>
    <xdr:sp macro="" textlink="">
      <xdr:nvSpPr>
        <xdr:cNvPr id="543" name="テキスト ボックス 542"/>
        <xdr:cNvSpPr txBox="1"/>
      </xdr:nvSpPr>
      <xdr:spPr>
        <a:xfrm>
          <a:off x="12579428" y="673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105016</xdr:rowOff>
    </xdr:from>
    <xdr:to>
      <xdr:col>85</xdr:col>
      <xdr:colOff>177800</xdr:colOff>
      <xdr:row>39</xdr:row>
      <xdr:rowOff>35166</xdr:rowOff>
    </xdr:to>
    <xdr:sp macro="" textlink="">
      <xdr:nvSpPr>
        <xdr:cNvPr id="549" name="楕円 548"/>
        <xdr:cNvSpPr/>
      </xdr:nvSpPr>
      <xdr:spPr>
        <a:xfrm>
          <a:off x="16268700" y="66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53513</xdr:rowOff>
    </xdr:from>
    <xdr:ext cx="469744" cy="259045"/>
    <xdr:sp macro="" textlink="">
      <xdr:nvSpPr>
        <xdr:cNvPr id="550" name="災害復旧事業費該当値テキスト"/>
        <xdr:cNvSpPr txBox="1"/>
      </xdr:nvSpPr>
      <xdr:spPr>
        <a:xfrm>
          <a:off x="16370300" y="656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11078</xdr:rowOff>
    </xdr:from>
    <xdr:to>
      <xdr:col>81</xdr:col>
      <xdr:colOff>101600</xdr:colOff>
      <xdr:row>38</xdr:row>
      <xdr:rowOff>112678</xdr:rowOff>
    </xdr:to>
    <xdr:sp macro="" textlink="">
      <xdr:nvSpPr>
        <xdr:cNvPr id="551" name="楕円 550"/>
        <xdr:cNvSpPr/>
      </xdr:nvSpPr>
      <xdr:spPr>
        <a:xfrm>
          <a:off x="15430500" y="652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129205</xdr:rowOff>
    </xdr:from>
    <xdr:ext cx="534377" cy="259045"/>
    <xdr:sp macro="" textlink="">
      <xdr:nvSpPr>
        <xdr:cNvPr id="552" name="テキスト ボックス 551"/>
        <xdr:cNvSpPr txBox="1"/>
      </xdr:nvSpPr>
      <xdr:spPr>
        <a:xfrm>
          <a:off x="15214111" y="63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64424</xdr:rowOff>
    </xdr:from>
    <xdr:to>
      <xdr:col>76</xdr:col>
      <xdr:colOff>165100</xdr:colOff>
      <xdr:row>35</xdr:row>
      <xdr:rowOff>166024</xdr:rowOff>
    </xdr:to>
    <xdr:sp macro="" textlink="">
      <xdr:nvSpPr>
        <xdr:cNvPr id="553" name="楕円 552"/>
        <xdr:cNvSpPr/>
      </xdr:nvSpPr>
      <xdr:spPr>
        <a:xfrm>
          <a:off x="14541500" y="60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11101</xdr:rowOff>
    </xdr:from>
    <xdr:ext cx="534377" cy="259045"/>
    <xdr:sp macro="" textlink="">
      <xdr:nvSpPr>
        <xdr:cNvPr id="554" name="テキスト ボックス 553"/>
        <xdr:cNvSpPr txBox="1"/>
      </xdr:nvSpPr>
      <xdr:spPr>
        <a:xfrm>
          <a:off x="14325111" y="584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33203</xdr:rowOff>
    </xdr:from>
    <xdr:to>
      <xdr:col>72</xdr:col>
      <xdr:colOff>38100</xdr:colOff>
      <xdr:row>36</xdr:row>
      <xdr:rowOff>134803</xdr:rowOff>
    </xdr:to>
    <xdr:sp macro="" textlink="">
      <xdr:nvSpPr>
        <xdr:cNvPr id="555" name="楕円 554"/>
        <xdr:cNvSpPr/>
      </xdr:nvSpPr>
      <xdr:spPr>
        <a:xfrm>
          <a:off x="13652500" y="62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151330</xdr:rowOff>
    </xdr:from>
    <xdr:ext cx="534377" cy="259045"/>
    <xdr:sp macro="" textlink="">
      <xdr:nvSpPr>
        <xdr:cNvPr id="556" name="テキスト ボックス 555"/>
        <xdr:cNvSpPr txBox="1"/>
      </xdr:nvSpPr>
      <xdr:spPr>
        <a:xfrm>
          <a:off x="13436111" y="598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116675</xdr:rowOff>
    </xdr:from>
    <xdr:to>
      <xdr:col>67</xdr:col>
      <xdr:colOff>101600</xdr:colOff>
      <xdr:row>35</xdr:row>
      <xdr:rowOff>46825</xdr:rowOff>
    </xdr:to>
    <xdr:sp macro="" textlink="">
      <xdr:nvSpPr>
        <xdr:cNvPr id="557" name="楕円 556"/>
        <xdr:cNvSpPr/>
      </xdr:nvSpPr>
      <xdr:spPr>
        <a:xfrm>
          <a:off x="12763500" y="594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63352</xdr:rowOff>
    </xdr:from>
    <xdr:ext cx="534377" cy="259045"/>
    <xdr:sp macro="" textlink="">
      <xdr:nvSpPr>
        <xdr:cNvPr id="558" name="テキスト ボックス 557"/>
        <xdr:cNvSpPr txBox="1"/>
      </xdr:nvSpPr>
      <xdr:spPr>
        <a:xfrm>
          <a:off x="12547111" y="572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2353</xdr:rowOff>
    </xdr:from>
    <xdr:to>
      <xdr:col>85</xdr:col>
      <xdr:colOff>127000</xdr:colOff>
      <xdr:row>78</xdr:row>
      <xdr:rowOff>3899</xdr:rowOff>
    </xdr:to>
    <xdr:cxnSp macro="">
      <xdr:nvCxnSpPr>
        <xdr:cNvPr id="638" name="直線コネクタ 637"/>
        <xdr:cNvCxnSpPr/>
      </xdr:nvCxnSpPr>
      <xdr:spPr>
        <a:xfrm flipV="1">
          <a:off x="15481300" y="13375453"/>
          <a:ext cx="8382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39" name="公債費平均値テキスト"/>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3899</xdr:rowOff>
    </xdr:from>
    <xdr:to>
      <xdr:col>81</xdr:col>
      <xdr:colOff>50800</xdr:colOff>
      <xdr:row>78</xdr:row>
      <xdr:rowOff>9141</xdr:rowOff>
    </xdr:to>
    <xdr:cxnSp macro="">
      <xdr:nvCxnSpPr>
        <xdr:cNvPr id="641" name="直線コネクタ 640"/>
        <xdr:cNvCxnSpPr/>
      </xdr:nvCxnSpPr>
      <xdr:spPr>
        <a:xfrm flipV="1">
          <a:off x="14592300" y="13376999"/>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3" name="テキスト ボックス 642"/>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9141</xdr:rowOff>
    </xdr:from>
    <xdr:to>
      <xdr:col>76</xdr:col>
      <xdr:colOff>114300</xdr:colOff>
      <xdr:row>78</xdr:row>
      <xdr:rowOff>16331</xdr:rowOff>
    </xdr:to>
    <xdr:cxnSp macro="">
      <xdr:nvCxnSpPr>
        <xdr:cNvPr id="644" name="直線コネクタ 643"/>
        <xdr:cNvCxnSpPr/>
      </xdr:nvCxnSpPr>
      <xdr:spPr>
        <a:xfrm flipV="1">
          <a:off x="13703300" y="13382241"/>
          <a:ext cx="889000" cy="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40382</xdr:rowOff>
    </xdr:from>
    <xdr:to>
      <xdr:col>76</xdr:col>
      <xdr:colOff>165100</xdr:colOff>
      <xdr:row>78</xdr:row>
      <xdr:rowOff>141982</xdr:rowOff>
    </xdr:to>
    <xdr:sp macro="" textlink="">
      <xdr:nvSpPr>
        <xdr:cNvPr id="645" name="フローチャート: 判断 644"/>
        <xdr:cNvSpPr/>
      </xdr:nvSpPr>
      <xdr:spPr>
        <a:xfrm>
          <a:off x="14541500" y="1341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133109</xdr:rowOff>
    </xdr:from>
    <xdr:ext cx="534377" cy="259045"/>
    <xdr:sp macro="" textlink="">
      <xdr:nvSpPr>
        <xdr:cNvPr id="646" name="テキスト ボックス 645"/>
        <xdr:cNvSpPr txBox="1"/>
      </xdr:nvSpPr>
      <xdr:spPr>
        <a:xfrm>
          <a:off x="14325111" y="1350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14029</xdr:rowOff>
    </xdr:from>
    <xdr:to>
      <xdr:col>71</xdr:col>
      <xdr:colOff>177800</xdr:colOff>
      <xdr:row>78</xdr:row>
      <xdr:rowOff>16331</xdr:rowOff>
    </xdr:to>
    <xdr:cxnSp macro="">
      <xdr:nvCxnSpPr>
        <xdr:cNvPr id="647" name="直線コネクタ 646"/>
        <xdr:cNvCxnSpPr/>
      </xdr:nvCxnSpPr>
      <xdr:spPr>
        <a:xfrm>
          <a:off x="12814300" y="13387129"/>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51332</xdr:rowOff>
    </xdr:from>
    <xdr:to>
      <xdr:col>72</xdr:col>
      <xdr:colOff>38100</xdr:colOff>
      <xdr:row>78</xdr:row>
      <xdr:rowOff>152932</xdr:rowOff>
    </xdr:to>
    <xdr:sp macro="" textlink="">
      <xdr:nvSpPr>
        <xdr:cNvPr id="648" name="フローチャート: 判断 647"/>
        <xdr:cNvSpPr/>
      </xdr:nvSpPr>
      <xdr:spPr>
        <a:xfrm>
          <a:off x="13652500" y="1342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144059</xdr:rowOff>
    </xdr:from>
    <xdr:ext cx="534377" cy="259045"/>
    <xdr:sp macro="" textlink="">
      <xdr:nvSpPr>
        <xdr:cNvPr id="649" name="テキスト ボックス 648"/>
        <xdr:cNvSpPr txBox="1"/>
      </xdr:nvSpPr>
      <xdr:spPr>
        <a:xfrm>
          <a:off x="13436111" y="1351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55063</xdr:rowOff>
    </xdr:from>
    <xdr:to>
      <xdr:col>67</xdr:col>
      <xdr:colOff>101600</xdr:colOff>
      <xdr:row>78</xdr:row>
      <xdr:rowOff>156663</xdr:rowOff>
    </xdr:to>
    <xdr:sp macro="" textlink="">
      <xdr:nvSpPr>
        <xdr:cNvPr id="650" name="フローチャート: 判断 649"/>
        <xdr:cNvSpPr/>
      </xdr:nvSpPr>
      <xdr:spPr>
        <a:xfrm>
          <a:off x="12763500" y="1342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147790</xdr:rowOff>
    </xdr:from>
    <xdr:ext cx="534377" cy="259045"/>
    <xdr:sp macro="" textlink="">
      <xdr:nvSpPr>
        <xdr:cNvPr id="651" name="テキスト ボックス 650"/>
        <xdr:cNvSpPr txBox="1"/>
      </xdr:nvSpPr>
      <xdr:spPr>
        <a:xfrm>
          <a:off x="12547111" y="1352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123003</xdr:rowOff>
    </xdr:from>
    <xdr:to>
      <xdr:col>85</xdr:col>
      <xdr:colOff>177800</xdr:colOff>
      <xdr:row>78</xdr:row>
      <xdr:rowOff>53153</xdr:rowOff>
    </xdr:to>
    <xdr:sp macro="" textlink="">
      <xdr:nvSpPr>
        <xdr:cNvPr id="657" name="楕円 656"/>
        <xdr:cNvSpPr/>
      </xdr:nvSpPr>
      <xdr:spPr>
        <a:xfrm>
          <a:off x="16268700" y="133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145880</xdr:rowOff>
    </xdr:from>
    <xdr:ext cx="534377" cy="259045"/>
    <xdr:sp macro="" textlink="">
      <xdr:nvSpPr>
        <xdr:cNvPr id="658" name="公債費該当値テキスト"/>
        <xdr:cNvSpPr txBox="1"/>
      </xdr:nvSpPr>
      <xdr:spPr>
        <a:xfrm>
          <a:off x="16370300" y="131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124549</xdr:rowOff>
    </xdr:from>
    <xdr:to>
      <xdr:col>81</xdr:col>
      <xdr:colOff>101600</xdr:colOff>
      <xdr:row>78</xdr:row>
      <xdr:rowOff>54699</xdr:rowOff>
    </xdr:to>
    <xdr:sp macro="" textlink="">
      <xdr:nvSpPr>
        <xdr:cNvPr id="659" name="楕円 658"/>
        <xdr:cNvSpPr/>
      </xdr:nvSpPr>
      <xdr:spPr>
        <a:xfrm>
          <a:off x="15430500" y="1332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71226</xdr:rowOff>
    </xdr:from>
    <xdr:ext cx="534377" cy="259045"/>
    <xdr:sp macro="" textlink="">
      <xdr:nvSpPr>
        <xdr:cNvPr id="660" name="テキスト ボックス 659"/>
        <xdr:cNvSpPr txBox="1"/>
      </xdr:nvSpPr>
      <xdr:spPr>
        <a:xfrm>
          <a:off x="15214111" y="131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129791</xdr:rowOff>
    </xdr:from>
    <xdr:to>
      <xdr:col>76</xdr:col>
      <xdr:colOff>165100</xdr:colOff>
      <xdr:row>78</xdr:row>
      <xdr:rowOff>59941</xdr:rowOff>
    </xdr:to>
    <xdr:sp macro="" textlink="">
      <xdr:nvSpPr>
        <xdr:cNvPr id="661" name="楕円 660"/>
        <xdr:cNvSpPr/>
      </xdr:nvSpPr>
      <xdr:spPr>
        <a:xfrm>
          <a:off x="14541500" y="1333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76468</xdr:rowOff>
    </xdr:from>
    <xdr:ext cx="534377" cy="259045"/>
    <xdr:sp macro="" textlink="">
      <xdr:nvSpPr>
        <xdr:cNvPr id="662" name="テキスト ボックス 661"/>
        <xdr:cNvSpPr txBox="1"/>
      </xdr:nvSpPr>
      <xdr:spPr>
        <a:xfrm>
          <a:off x="14325111" y="1310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136981</xdr:rowOff>
    </xdr:from>
    <xdr:to>
      <xdr:col>72</xdr:col>
      <xdr:colOff>38100</xdr:colOff>
      <xdr:row>78</xdr:row>
      <xdr:rowOff>67131</xdr:rowOff>
    </xdr:to>
    <xdr:sp macro="" textlink="">
      <xdr:nvSpPr>
        <xdr:cNvPr id="663" name="楕円 662"/>
        <xdr:cNvSpPr/>
      </xdr:nvSpPr>
      <xdr:spPr>
        <a:xfrm>
          <a:off x="13652500" y="1333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83658</xdr:rowOff>
    </xdr:from>
    <xdr:ext cx="534377" cy="259045"/>
    <xdr:sp macro="" textlink="">
      <xdr:nvSpPr>
        <xdr:cNvPr id="664" name="テキスト ボックス 663"/>
        <xdr:cNvSpPr txBox="1"/>
      </xdr:nvSpPr>
      <xdr:spPr>
        <a:xfrm>
          <a:off x="13436111" y="131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134679</xdr:rowOff>
    </xdr:from>
    <xdr:to>
      <xdr:col>67</xdr:col>
      <xdr:colOff>101600</xdr:colOff>
      <xdr:row>78</xdr:row>
      <xdr:rowOff>64829</xdr:rowOff>
    </xdr:to>
    <xdr:sp macro="" textlink="">
      <xdr:nvSpPr>
        <xdr:cNvPr id="665" name="楕円 664"/>
        <xdr:cNvSpPr/>
      </xdr:nvSpPr>
      <xdr:spPr>
        <a:xfrm>
          <a:off x="12763500" y="1333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81356</xdr:rowOff>
    </xdr:from>
    <xdr:ext cx="534377" cy="259045"/>
    <xdr:sp macro="" textlink="">
      <xdr:nvSpPr>
        <xdr:cNvPr id="666" name="テキスト ボックス 665"/>
        <xdr:cNvSpPr txBox="1"/>
      </xdr:nvSpPr>
      <xdr:spPr>
        <a:xfrm>
          <a:off x="12547111" y="1311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154203</xdr:rowOff>
    </xdr:from>
    <xdr:to>
      <xdr:col>85</xdr:col>
      <xdr:colOff>127000</xdr:colOff>
      <xdr:row>98</xdr:row>
      <xdr:rowOff>158592</xdr:rowOff>
    </xdr:to>
    <xdr:cxnSp macro="">
      <xdr:nvCxnSpPr>
        <xdr:cNvPr id="695" name="直線コネクタ 694"/>
        <xdr:cNvCxnSpPr/>
      </xdr:nvCxnSpPr>
      <xdr:spPr>
        <a:xfrm flipV="1">
          <a:off x="15481300" y="16956303"/>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6" name="積立金平均値テキスト"/>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158592</xdr:rowOff>
    </xdr:from>
    <xdr:to>
      <xdr:col>81</xdr:col>
      <xdr:colOff>50800</xdr:colOff>
      <xdr:row>98</xdr:row>
      <xdr:rowOff>168551</xdr:rowOff>
    </xdr:to>
    <xdr:cxnSp macro="">
      <xdr:nvCxnSpPr>
        <xdr:cNvPr id="698" name="直線コネクタ 697"/>
        <xdr:cNvCxnSpPr/>
      </xdr:nvCxnSpPr>
      <xdr:spPr>
        <a:xfrm flipV="1">
          <a:off x="14592300" y="16960692"/>
          <a:ext cx="8890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0" name="テキスト ボックス 699"/>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161182</xdr:rowOff>
    </xdr:from>
    <xdr:to>
      <xdr:col>76</xdr:col>
      <xdr:colOff>114300</xdr:colOff>
      <xdr:row>98</xdr:row>
      <xdr:rowOff>168551</xdr:rowOff>
    </xdr:to>
    <xdr:cxnSp macro="">
      <xdr:nvCxnSpPr>
        <xdr:cNvPr id="701" name="直線コネクタ 700"/>
        <xdr:cNvCxnSpPr/>
      </xdr:nvCxnSpPr>
      <xdr:spPr>
        <a:xfrm>
          <a:off x="13703300" y="16963282"/>
          <a:ext cx="889000" cy="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124574</xdr:rowOff>
    </xdr:from>
    <xdr:to>
      <xdr:col>76</xdr:col>
      <xdr:colOff>165100</xdr:colOff>
      <xdr:row>99</xdr:row>
      <xdr:rowOff>54724</xdr:rowOff>
    </xdr:to>
    <xdr:sp macro="" textlink="">
      <xdr:nvSpPr>
        <xdr:cNvPr id="702" name="フローチャート: 判断 701"/>
        <xdr:cNvSpPr/>
      </xdr:nvSpPr>
      <xdr:spPr>
        <a:xfrm>
          <a:off x="14541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45851</xdr:rowOff>
    </xdr:from>
    <xdr:ext cx="534377" cy="259045"/>
    <xdr:sp macro="" textlink="">
      <xdr:nvSpPr>
        <xdr:cNvPr id="703" name="テキスト ボックス 702"/>
        <xdr:cNvSpPr txBox="1"/>
      </xdr:nvSpPr>
      <xdr:spPr>
        <a:xfrm>
          <a:off x="14325111" y="1701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156904</xdr:rowOff>
    </xdr:from>
    <xdr:to>
      <xdr:col>71</xdr:col>
      <xdr:colOff>177800</xdr:colOff>
      <xdr:row>98</xdr:row>
      <xdr:rowOff>161182</xdr:rowOff>
    </xdr:to>
    <xdr:cxnSp macro="">
      <xdr:nvCxnSpPr>
        <xdr:cNvPr id="704" name="直線コネクタ 703"/>
        <xdr:cNvCxnSpPr/>
      </xdr:nvCxnSpPr>
      <xdr:spPr>
        <a:xfrm>
          <a:off x="12814300" y="16959004"/>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135854</xdr:rowOff>
    </xdr:from>
    <xdr:to>
      <xdr:col>72</xdr:col>
      <xdr:colOff>38100</xdr:colOff>
      <xdr:row>99</xdr:row>
      <xdr:rowOff>66004</xdr:rowOff>
    </xdr:to>
    <xdr:sp macro="" textlink="">
      <xdr:nvSpPr>
        <xdr:cNvPr id="705" name="フローチャート: 判断 704"/>
        <xdr:cNvSpPr/>
      </xdr:nvSpPr>
      <xdr:spPr>
        <a:xfrm>
          <a:off x="13652500" y="169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57131</xdr:rowOff>
    </xdr:from>
    <xdr:ext cx="534377" cy="259045"/>
    <xdr:sp macro="" textlink="">
      <xdr:nvSpPr>
        <xdr:cNvPr id="706" name="テキスト ボックス 705"/>
        <xdr:cNvSpPr txBox="1"/>
      </xdr:nvSpPr>
      <xdr:spPr>
        <a:xfrm>
          <a:off x="13436111" y="170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140063</xdr:rowOff>
    </xdr:from>
    <xdr:to>
      <xdr:col>67</xdr:col>
      <xdr:colOff>101600</xdr:colOff>
      <xdr:row>99</xdr:row>
      <xdr:rowOff>70213</xdr:rowOff>
    </xdr:to>
    <xdr:sp macro="" textlink="">
      <xdr:nvSpPr>
        <xdr:cNvPr id="707" name="フローチャート: 判断 706"/>
        <xdr:cNvSpPr/>
      </xdr:nvSpPr>
      <xdr:spPr>
        <a:xfrm>
          <a:off x="12763500" y="169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61340</xdr:rowOff>
    </xdr:from>
    <xdr:ext cx="534377" cy="259045"/>
    <xdr:sp macro="" textlink="">
      <xdr:nvSpPr>
        <xdr:cNvPr id="708" name="テキスト ボックス 707"/>
        <xdr:cNvSpPr txBox="1"/>
      </xdr:nvSpPr>
      <xdr:spPr>
        <a:xfrm>
          <a:off x="12547111" y="1703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103403</xdr:rowOff>
    </xdr:from>
    <xdr:to>
      <xdr:col>85</xdr:col>
      <xdr:colOff>177800</xdr:colOff>
      <xdr:row>99</xdr:row>
      <xdr:rowOff>33553</xdr:rowOff>
    </xdr:to>
    <xdr:sp macro="" textlink="">
      <xdr:nvSpPr>
        <xdr:cNvPr id="714" name="楕円 713"/>
        <xdr:cNvSpPr/>
      </xdr:nvSpPr>
      <xdr:spPr>
        <a:xfrm>
          <a:off x="16268700" y="169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5" name="積立金該当値テキスト"/>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107792</xdr:rowOff>
    </xdr:from>
    <xdr:to>
      <xdr:col>81</xdr:col>
      <xdr:colOff>101600</xdr:colOff>
      <xdr:row>99</xdr:row>
      <xdr:rowOff>37942</xdr:rowOff>
    </xdr:to>
    <xdr:sp macro="" textlink="">
      <xdr:nvSpPr>
        <xdr:cNvPr id="716" name="楕円 715"/>
        <xdr:cNvSpPr/>
      </xdr:nvSpPr>
      <xdr:spPr>
        <a:xfrm>
          <a:off x="15430500" y="169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29069</xdr:rowOff>
    </xdr:from>
    <xdr:ext cx="534377" cy="259045"/>
    <xdr:sp macro="" textlink="">
      <xdr:nvSpPr>
        <xdr:cNvPr id="717" name="テキスト ボックス 716"/>
        <xdr:cNvSpPr txBox="1"/>
      </xdr:nvSpPr>
      <xdr:spPr>
        <a:xfrm>
          <a:off x="15214111" y="1700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117751</xdr:rowOff>
    </xdr:from>
    <xdr:to>
      <xdr:col>76</xdr:col>
      <xdr:colOff>165100</xdr:colOff>
      <xdr:row>99</xdr:row>
      <xdr:rowOff>47901</xdr:rowOff>
    </xdr:to>
    <xdr:sp macro="" textlink="">
      <xdr:nvSpPr>
        <xdr:cNvPr id="718" name="楕円 717"/>
        <xdr:cNvSpPr/>
      </xdr:nvSpPr>
      <xdr:spPr>
        <a:xfrm>
          <a:off x="14541500" y="1691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64428</xdr:rowOff>
    </xdr:from>
    <xdr:ext cx="534377" cy="259045"/>
    <xdr:sp macro="" textlink="">
      <xdr:nvSpPr>
        <xdr:cNvPr id="719" name="テキスト ボックス 718"/>
        <xdr:cNvSpPr txBox="1"/>
      </xdr:nvSpPr>
      <xdr:spPr>
        <a:xfrm>
          <a:off x="14325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110382</xdr:rowOff>
    </xdr:from>
    <xdr:to>
      <xdr:col>72</xdr:col>
      <xdr:colOff>38100</xdr:colOff>
      <xdr:row>99</xdr:row>
      <xdr:rowOff>40532</xdr:rowOff>
    </xdr:to>
    <xdr:sp macro="" textlink="">
      <xdr:nvSpPr>
        <xdr:cNvPr id="720" name="楕円 719"/>
        <xdr:cNvSpPr/>
      </xdr:nvSpPr>
      <xdr:spPr>
        <a:xfrm>
          <a:off x="13652500" y="169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57059</xdr:rowOff>
    </xdr:from>
    <xdr:ext cx="534377" cy="259045"/>
    <xdr:sp macro="" textlink="">
      <xdr:nvSpPr>
        <xdr:cNvPr id="721" name="テキスト ボックス 720"/>
        <xdr:cNvSpPr txBox="1"/>
      </xdr:nvSpPr>
      <xdr:spPr>
        <a:xfrm>
          <a:off x="13436111" y="166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106104</xdr:rowOff>
    </xdr:from>
    <xdr:to>
      <xdr:col>67</xdr:col>
      <xdr:colOff>101600</xdr:colOff>
      <xdr:row>99</xdr:row>
      <xdr:rowOff>36254</xdr:rowOff>
    </xdr:to>
    <xdr:sp macro="" textlink="">
      <xdr:nvSpPr>
        <xdr:cNvPr id="722" name="楕円 721"/>
        <xdr:cNvSpPr/>
      </xdr:nvSpPr>
      <xdr:spPr>
        <a:xfrm>
          <a:off x="12763500" y="169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52781</xdr:rowOff>
    </xdr:from>
    <xdr:ext cx="534377" cy="259045"/>
    <xdr:sp macro="" textlink="">
      <xdr:nvSpPr>
        <xdr:cNvPr id="723" name="テキスト ボックス 722"/>
        <xdr:cNvSpPr txBox="1"/>
      </xdr:nvSpPr>
      <xdr:spPr>
        <a:xfrm>
          <a:off x="12547111" y="166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130458</xdr:rowOff>
    </xdr:from>
    <xdr:to>
      <xdr:col>116</xdr:col>
      <xdr:colOff>63500</xdr:colOff>
      <xdr:row>38</xdr:row>
      <xdr:rowOff>50219</xdr:rowOff>
    </xdr:to>
    <xdr:cxnSp macro="">
      <xdr:nvCxnSpPr>
        <xdr:cNvPr id="754" name="直線コネクタ 753"/>
        <xdr:cNvCxnSpPr/>
      </xdr:nvCxnSpPr>
      <xdr:spPr>
        <a:xfrm>
          <a:off x="21323300" y="6474108"/>
          <a:ext cx="8382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5" name="投資及び出資金平均値テキスト"/>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112660</xdr:rowOff>
    </xdr:from>
    <xdr:to>
      <xdr:col>111</xdr:col>
      <xdr:colOff>177800</xdr:colOff>
      <xdr:row>37</xdr:row>
      <xdr:rowOff>130458</xdr:rowOff>
    </xdr:to>
    <xdr:cxnSp macro="">
      <xdr:nvCxnSpPr>
        <xdr:cNvPr id="757" name="直線コネクタ 756"/>
        <xdr:cNvCxnSpPr/>
      </xdr:nvCxnSpPr>
      <xdr:spPr>
        <a:xfrm>
          <a:off x="20434300" y="6456310"/>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59" name="テキスト ボックス 758"/>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112660</xdr:rowOff>
    </xdr:from>
    <xdr:to>
      <xdr:col>107</xdr:col>
      <xdr:colOff>50800</xdr:colOff>
      <xdr:row>38</xdr:row>
      <xdr:rowOff>31964</xdr:rowOff>
    </xdr:to>
    <xdr:cxnSp macro="">
      <xdr:nvCxnSpPr>
        <xdr:cNvPr id="760" name="直線コネクタ 759"/>
        <xdr:cNvCxnSpPr/>
      </xdr:nvCxnSpPr>
      <xdr:spPr>
        <a:xfrm flipV="1">
          <a:off x="19545300" y="6456310"/>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61" name="フローチャート: 判断 760"/>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162196</xdr:rowOff>
    </xdr:from>
    <xdr:ext cx="469744" cy="259045"/>
    <xdr:sp macro="" textlink="">
      <xdr:nvSpPr>
        <xdr:cNvPr id="762" name="テキスト ボックス 761"/>
        <xdr:cNvSpPr txBox="1"/>
      </xdr:nvSpPr>
      <xdr:spPr>
        <a:xfrm>
          <a:off x="20199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31964</xdr:rowOff>
    </xdr:from>
    <xdr:to>
      <xdr:col>102</xdr:col>
      <xdr:colOff>114300</xdr:colOff>
      <xdr:row>39</xdr:row>
      <xdr:rowOff>98878</xdr:rowOff>
    </xdr:to>
    <xdr:cxnSp macro="">
      <xdr:nvCxnSpPr>
        <xdr:cNvPr id="763" name="直線コネクタ 762"/>
        <xdr:cNvCxnSpPr/>
      </xdr:nvCxnSpPr>
      <xdr:spPr>
        <a:xfrm flipV="1">
          <a:off x="18656300" y="6547064"/>
          <a:ext cx="889000" cy="23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64" name="フローチャート: 判断 763"/>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169674</xdr:rowOff>
    </xdr:from>
    <xdr:ext cx="469744" cy="259045"/>
    <xdr:sp macro="" textlink="">
      <xdr:nvSpPr>
        <xdr:cNvPr id="765" name="テキスト ボックス 764"/>
        <xdr:cNvSpPr txBox="1"/>
      </xdr:nvSpPr>
      <xdr:spPr>
        <a:xfrm>
          <a:off x="19310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66" name="フローチャート: 判断 765"/>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67" name="テキスト ボックス 766"/>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170869</xdr:rowOff>
    </xdr:from>
    <xdr:to>
      <xdr:col>116</xdr:col>
      <xdr:colOff>114300</xdr:colOff>
      <xdr:row>38</xdr:row>
      <xdr:rowOff>101019</xdr:rowOff>
    </xdr:to>
    <xdr:sp macro="" textlink="">
      <xdr:nvSpPr>
        <xdr:cNvPr id="773" name="楕円 772"/>
        <xdr:cNvSpPr/>
      </xdr:nvSpPr>
      <xdr:spPr>
        <a:xfrm>
          <a:off x="22110700" y="65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22296</xdr:rowOff>
    </xdr:from>
    <xdr:ext cx="469744" cy="259045"/>
    <xdr:sp macro="" textlink="">
      <xdr:nvSpPr>
        <xdr:cNvPr id="774" name="投資及び出資金該当値テキスト"/>
        <xdr:cNvSpPr txBox="1"/>
      </xdr:nvSpPr>
      <xdr:spPr>
        <a:xfrm>
          <a:off x="22212300" y="636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79658</xdr:rowOff>
    </xdr:from>
    <xdr:to>
      <xdr:col>112</xdr:col>
      <xdr:colOff>38100</xdr:colOff>
      <xdr:row>38</xdr:row>
      <xdr:rowOff>9808</xdr:rowOff>
    </xdr:to>
    <xdr:sp macro="" textlink="">
      <xdr:nvSpPr>
        <xdr:cNvPr id="775" name="楕円 774"/>
        <xdr:cNvSpPr/>
      </xdr:nvSpPr>
      <xdr:spPr>
        <a:xfrm>
          <a:off x="21272500" y="64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26335</xdr:rowOff>
    </xdr:from>
    <xdr:ext cx="469744" cy="259045"/>
    <xdr:sp macro="" textlink="">
      <xdr:nvSpPr>
        <xdr:cNvPr id="776" name="テキスト ボックス 775"/>
        <xdr:cNvSpPr txBox="1"/>
      </xdr:nvSpPr>
      <xdr:spPr>
        <a:xfrm>
          <a:off x="21088428" y="619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61860</xdr:rowOff>
    </xdr:from>
    <xdr:to>
      <xdr:col>107</xdr:col>
      <xdr:colOff>101600</xdr:colOff>
      <xdr:row>37</xdr:row>
      <xdr:rowOff>163460</xdr:rowOff>
    </xdr:to>
    <xdr:sp macro="" textlink="">
      <xdr:nvSpPr>
        <xdr:cNvPr id="777" name="楕円 776"/>
        <xdr:cNvSpPr/>
      </xdr:nvSpPr>
      <xdr:spPr>
        <a:xfrm>
          <a:off x="20383500" y="64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8537</xdr:rowOff>
    </xdr:from>
    <xdr:ext cx="534377" cy="259045"/>
    <xdr:sp macro="" textlink="">
      <xdr:nvSpPr>
        <xdr:cNvPr id="778" name="テキスト ボックス 777"/>
        <xdr:cNvSpPr txBox="1"/>
      </xdr:nvSpPr>
      <xdr:spPr>
        <a:xfrm>
          <a:off x="20167111" y="618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152614</xdr:rowOff>
    </xdr:from>
    <xdr:to>
      <xdr:col>102</xdr:col>
      <xdr:colOff>165100</xdr:colOff>
      <xdr:row>38</xdr:row>
      <xdr:rowOff>82764</xdr:rowOff>
    </xdr:to>
    <xdr:sp macro="" textlink="">
      <xdr:nvSpPr>
        <xdr:cNvPr id="779" name="楕円 778"/>
        <xdr:cNvSpPr/>
      </xdr:nvSpPr>
      <xdr:spPr>
        <a:xfrm>
          <a:off x="19494500" y="6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99291</xdr:rowOff>
    </xdr:from>
    <xdr:ext cx="469744" cy="259045"/>
    <xdr:sp macro="" textlink="">
      <xdr:nvSpPr>
        <xdr:cNvPr id="780" name="テキスト ボックス 779"/>
        <xdr:cNvSpPr txBox="1"/>
      </xdr:nvSpPr>
      <xdr:spPr>
        <a:xfrm>
          <a:off x="19310428" y="627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151633</xdr:rowOff>
    </xdr:from>
    <xdr:to>
      <xdr:col>116</xdr:col>
      <xdr:colOff>63500</xdr:colOff>
      <xdr:row>57</xdr:row>
      <xdr:rowOff>155177</xdr:rowOff>
    </xdr:to>
    <xdr:cxnSp macro="">
      <xdr:nvCxnSpPr>
        <xdr:cNvPr id="809" name="直線コネクタ 808"/>
        <xdr:cNvCxnSpPr/>
      </xdr:nvCxnSpPr>
      <xdr:spPr>
        <a:xfrm flipV="1">
          <a:off x="21323300" y="9924283"/>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10" name="貸付金平均値テキスト"/>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155177</xdr:rowOff>
    </xdr:from>
    <xdr:to>
      <xdr:col>111</xdr:col>
      <xdr:colOff>177800</xdr:colOff>
      <xdr:row>57</xdr:row>
      <xdr:rowOff>158605</xdr:rowOff>
    </xdr:to>
    <xdr:cxnSp macro="">
      <xdr:nvCxnSpPr>
        <xdr:cNvPr id="812" name="直線コネクタ 811"/>
        <xdr:cNvCxnSpPr/>
      </xdr:nvCxnSpPr>
      <xdr:spPr>
        <a:xfrm flipV="1">
          <a:off x="20434300" y="9927827"/>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53360</xdr:rowOff>
    </xdr:from>
    <xdr:ext cx="469744" cy="259045"/>
    <xdr:sp macro="" textlink="">
      <xdr:nvSpPr>
        <xdr:cNvPr id="814" name="テキスト ボックス 813"/>
        <xdr:cNvSpPr txBox="1"/>
      </xdr:nvSpPr>
      <xdr:spPr>
        <a:xfrm>
          <a:off x="21088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158605</xdr:rowOff>
    </xdr:from>
    <xdr:to>
      <xdr:col>107</xdr:col>
      <xdr:colOff>50800</xdr:colOff>
      <xdr:row>57</xdr:row>
      <xdr:rowOff>161280</xdr:rowOff>
    </xdr:to>
    <xdr:cxnSp macro="">
      <xdr:nvCxnSpPr>
        <xdr:cNvPr id="815" name="直線コネクタ 814"/>
        <xdr:cNvCxnSpPr/>
      </xdr:nvCxnSpPr>
      <xdr:spPr>
        <a:xfrm flipV="1">
          <a:off x="19545300" y="9931255"/>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124470</xdr:rowOff>
    </xdr:from>
    <xdr:to>
      <xdr:col>107</xdr:col>
      <xdr:colOff>101600</xdr:colOff>
      <xdr:row>58</xdr:row>
      <xdr:rowOff>54620</xdr:rowOff>
    </xdr:to>
    <xdr:sp macro="" textlink="">
      <xdr:nvSpPr>
        <xdr:cNvPr id="816" name="フローチャート: 判断 815"/>
        <xdr:cNvSpPr/>
      </xdr:nvSpPr>
      <xdr:spPr>
        <a:xfrm>
          <a:off x="20383500" y="989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45747</xdr:rowOff>
    </xdr:from>
    <xdr:ext cx="469744" cy="259045"/>
    <xdr:sp macro="" textlink="">
      <xdr:nvSpPr>
        <xdr:cNvPr id="817" name="テキスト ボックス 816"/>
        <xdr:cNvSpPr txBox="1"/>
      </xdr:nvSpPr>
      <xdr:spPr>
        <a:xfrm>
          <a:off x="20199428" y="99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149507</xdr:rowOff>
    </xdr:from>
    <xdr:to>
      <xdr:col>102</xdr:col>
      <xdr:colOff>114300</xdr:colOff>
      <xdr:row>57</xdr:row>
      <xdr:rowOff>161280</xdr:rowOff>
    </xdr:to>
    <xdr:cxnSp macro="">
      <xdr:nvCxnSpPr>
        <xdr:cNvPr id="818" name="直線コネクタ 817"/>
        <xdr:cNvCxnSpPr/>
      </xdr:nvCxnSpPr>
      <xdr:spPr>
        <a:xfrm>
          <a:off x="18656300" y="9922157"/>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147124</xdr:rowOff>
    </xdr:from>
    <xdr:to>
      <xdr:col>102</xdr:col>
      <xdr:colOff>165100</xdr:colOff>
      <xdr:row>58</xdr:row>
      <xdr:rowOff>77274</xdr:rowOff>
    </xdr:to>
    <xdr:sp macro="" textlink="">
      <xdr:nvSpPr>
        <xdr:cNvPr id="819" name="フローチャート: 判断 818"/>
        <xdr:cNvSpPr/>
      </xdr:nvSpPr>
      <xdr:spPr>
        <a:xfrm>
          <a:off x="19494500" y="99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68401</xdr:rowOff>
    </xdr:from>
    <xdr:ext cx="469744" cy="259045"/>
    <xdr:sp macro="" textlink="">
      <xdr:nvSpPr>
        <xdr:cNvPr id="820" name="テキスト ボックス 819"/>
        <xdr:cNvSpPr txBox="1"/>
      </xdr:nvSpPr>
      <xdr:spPr>
        <a:xfrm>
          <a:off x="19310428" y="1001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146187</xdr:rowOff>
    </xdr:from>
    <xdr:to>
      <xdr:col>98</xdr:col>
      <xdr:colOff>38100</xdr:colOff>
      <xdr:row>58</xdr:row>
      <xdr:rowOff>76337</xdr:rowOff>
    </xdr:to>
    <xdr:sp macro="" textlink="">
      <xdr:nvSpPr>
        <xdr:cNvPr id="821" name="フローチャート: 判断 820"/>
        <xdr:cNvSpPr/>
      </xdr:nvSpPr>
      <xdr:spPr>
        <a:xfrm>
          <a:off x="18605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67464</xdr:rowOff>
    </xdr:from>
    <xdr:ext cx="469744" cy="259045"/>
    <xdr:sp macro="" textlink="">
      <xdr:nvSpPr>
        <xdr:cNvPr id="822" name="テキスト ボックス 821"/>
        <xdr:cNvSpPr txBox="1"/>
      </xdr:nvSpPr>
      <xdr:spPr>
        <a:xfrm>
          <a:off x="18421428" y="10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100833</xdr:rowOff>
    </xdr:from>
    <xdr:to>
      <xdr:col>116</xdr:col>
      <xdr:colOff>114300</xdr:colOff>
      <xdr:row>58</xdr:row>
      <xdr:rowOff>30983</xdr:rowOff>
    </xdr:to>
    <xdr:sp macro="" textlink="">
      <xdr:nvSpPr>
        <xdr:cNvPr id="828" name="楕円 827"/>
        <xdr:cNvSpPr/>
      </xdr:nvSpPr>
      <xdr:spPr>
        <a:xfrm>
          <a:off x="22110700" y="98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123710</xdr:rowOff>
    </xdr:from>
    <xdr:ext cx="469744" cy="259045"/>
    <xdr:sp macro="" textlink="">
      <xdr:nvSpPr>
        <xdr:cNvPr id="829" name="貸付金該当値テキスト"/>
        <xdr:cNvSpPr txBox="1"/>
      </xdr:nvSpPr>
      <xdr:spPr>
        <a:xfrm>
          <a:off x="22212300" y="97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104377</xdr:rowOff>
    </xdr:from>
    <xdr:to>
      <xdr:col>112</xdr:col>
      <xdr:colOff>38100</xdr:colOff>
      <xdr:row>58</xdr:row>
      <xdr:rowOff>34527</xdr:rowOff>
    </xdr:to>
    <xdr:sp macro="" textlink="">
      <xdr:nvSpPr>
        <xdr:cNvPr id="830" name="楕円 829"/>
        <xdr:cNvSpPr/>
      </xdr:nvSpPr>
      <xdr:spPr>
        <a:xfrm>
          <a:off x="21272500" y="98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51054</xdr:rowOff>
    </xdr:from>
    <xdr:ext cx="469744" cy="259045"/>
    <xdr:sp macro="" textlink="">
      <xdr:nvSpPr>
        <xdr:cNvPr id="831" name="テキスト ボックス 830"/>
        <xdr:cNvSpPr txBox="1"/>
      </xdr:nvSpPr>
      <xdr:spPr>
        <a:xfrm>
          <a:off x="21088428" y="965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107805</xdr:rowOff>
    </xdr:from>
    <xdr:to>
      <xdr:col>107</xdr:col>
      <xdr:colOff>101600</xdr:colOff>
      <xdr:row>58</xdr:row>
      <xdr:rowOff>37955</xdr:rowOff>
    </xdr:to>
    <xdr:sp macro="" textlink="">
      <xdr:nvSpPr>
        <xdr:cNvPr id="832" name="楕円 831"/>
        <xdr:cNvSpPr/>
      </xdr:nvSpPr>
      <xdr:spPr>
        <a:xfrm>
          <a:off x="20383500" y="98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54482</xdr:rowOff>
    </xdr:from>
    <xdr:ext cx="469744" cy="259045"/>
    <xdr:sp macro="" textlink="">
      <xdr:nvSpPr>
        <xdr:cNvPr id="833" name="テキスト ボックス 832"/>
        <xdr:cNvSpPr txBox="1"/>
      </xdr:nvSpPr>
      <xdr:spPr>
        <a:xfrm>
          <a:off x="20199428" y="9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110480</xdr:rowOff>
    </xdr:from>
    <xdr:to>
      <xdr:col>102</xdr:col>
      <xdr:colOff>165100</xdr:colOff>
      <xdr:row>58</xdr:row>
      <xdr:rowOff>40630</xdr:rowOff>
    </xdr:to>
    <xdr:sp macro="" textlink="">
      <xdr:nvSpPr>
        <xdr:cNvPr id="834" name="楕円 833"/>
        <xdr:cNvSpPr/>
      </xdr:nvSpPr>
      <xdr:spPr>
        <a:xfrm>
          <a:off x="19494500" y="98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57157</xdr:rowOff>
    </xdr:from>
    <xdr:ext cx="469744" cy="259045"/>
    <xdr:sp macro="" textlink="">
      <xdr:nvSpPr>
        <xdr:cNvPr id="835" name="テキスト ボックス 834"/>
        <xdr:cNvSpPr txBox="1"/>
      </xdr:nvSpPr>
      <xdr:spPr>
        <a:xfrm>
          <a:off x="19310428" y="9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98707</xdr:rowOff>
    </xdr:from>
    <xdr:to>
      <xdr:col>98</xdr:col>
      <xdr:colOff>38100</xdr:colOff>
      <xdr:row>58</xdr:row>
      <xdr:rowOff>28857</xdr:rowOff>
    </xdr:to>
    <xdr:sp macro="" textlink="">
      <xdr:nvSpPr>
        <xdr:cNvPr id="836" name="楕円 835"/>
        <xdr:cNvSpPr/>
      </xdr:nvSpPr>
      <xdr:spPr>
        <a:xfrm>
          <a:off x="18605500" y="98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45384</xdr:rowOff>
    </xdr:from>
    <xdr:ext cx="469744" cy="259045"/>
    <xdr:sp macro="" textlink="">
      <xdr:nvSpPr>
        <xdr:cNvPr id="837" name="テキスト ボックス 836"/>
        <xdr:cNvSpPr txBox="1"/>
      </xdr:nvSpPr>
      <xdr:spPr>
        <a:xfrm>
          <a:off x="18421428" y="964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62923</xdr:rowOff>
    </xdr:from>
    <xdr:to>
      <xdr:col>116</xdr:col>
      <xdr:colOff>63500</xdr:colOff>
      <xdr:row>77</xdr:row>
      <xdr:rowOff>101295</xdr:rowOff>
    </xdr:to>
    <xdr:cxnSp macro="">
      <xdr:nvCxnSpPr>
        <xdr:cNvPr id="869" name="直線コネクタ 868"/>
        <xdr:cNvCxnSpPr/>
      </xdr:nvCxnSpPr>
      <xdr:spPr>
        <a:xfrm flipV="1">
          <a:off x="21323300" y="13264573"/>
          <a:ext cx="8382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0" name="繰出金平均値テキスト"/>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91466</xdr:rowOff>
    </xdr:from>
    <xdr:to>
      <xdr:col>111</xdr:col>
      <xdr:colOff>177800</xdr:colOff>
      <xdr:row>77</xdr:row>
      <xdr:rowOff>101295</xdr:rowOff>
    </xdr:to>
    <xdr:cxnSp macro="">
      <xdr:nvCxnSpPr>
        <xdr:cNvPr id="872" name="直線コネクタ 871"/>
        <xdr:cNvCxnSpPr/>
      </xdr:nvCxnSpPr>
      <xdr:spPr>
        <a:xfrm>
          <a:off x="20434300" y="13293116"/>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4" name="テキスト ボックス 873"/>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91466</xdr:rowOff>
    </xdr:from>
    <xdr:to>
      <xdr:col>107</xdr:col>
      <xdr:colOff>50800</xdr:colOff>
      <xdr:row>77</xdr:row>
      <xdr:rowOff>117804</xdr:rowOff>
    </xdr:to>
    <xdr:cxnSp macro="">
      <xdr:nvCxnSpPr>
        <xdr:cNvPr id="875" name="直線コネクタ 874"/>
        <xdr:cNvCxnSpPr/>
      </xdr:nvCxnSpPr>
      <xdr:spPr>
        <a:xfrm flipV="1">
          <a:off x="19545300" y="13293116"/>
          <a:ext cx="8890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7372</xdr:rowOff>
    </xdr:from>
    <xdr:to>
      <xdr:col>107</xdr:col>
      <xdr:colOff>101600</xdr:colOff>
      <xdr:row>77</xdr:row>
      <xdr:rowOff>108972</xdr:rowOff>
    </xdr:to>
    <xdr:sp macro="" textlink="">
      <xdr:nvSpPr>
        <xdr:cNvPr id="876" name="フローチャート: 判断 875"/>
        <xdr:cNvSpPr/>
      </xdr:nvSpPr>
      <xdr:spPr>
        <a:xfrm>
          <a:off x="20383500" y="1320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125499</xdr:rowOff>
    </xdr:from>
    <xdr:ext cx="534377" cy="259045"/>
    <xdr:sp macro="" textlink="">
      <xdr:nvSpPr>
        <xdr:cNvPr id="877" name="テキスト ボックス 876"/>
        <xdr:cNvSpPr txBox="1"/>
      </xdr:nvSpPr>
      <xdr:spPr>
        <a:xfrm>
          <a:off x="20167111" y="129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133234</xdr:rowOff>
    </xdr:from>
    <xdr:to>
      <xdr:col>102</xdr:col>
      <xdr:colOff>114300</xdr:colOff>
      <xdr:row>77</xdr:row>
      <xdr:rowOff>117804</xdr:rowOff>
    </xdr:to>
    <xdr:cxnSp macro="">
      <xdr:nvCxnSpPr>
        <xdr:cNvPr id="878" name="直線コネクタ 877"/>
        <xdr:cNvCxnSpPr/>
      </xdr:nvCxnSpPr>
      <xdr:spPr>
        <a:xfrm>
          <a:off x="18656300" y="12991984"/>
          <a:ext cx="889000" cy="3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94974</xdr:rowOff>
    </xdr:from>
    <xdr:to>
      <xdr:col>102</xdr:col>
      <xdr:colOff>165100</xdr:colOff>
      <xdr:row>77</xdr:row>
      <xdr:rowOff>25124</xdr:rowOff>
    </xdr:to>
    <xdr:sp macro="" textlink="">
      <xdr:nvSpPr>
        <xdr:cNvPr id="879" name="フローチャート: 判断 878"/>
        <xdr:cNvSpPr/>
      </xdr:nvSpPr>
      <xdr:spPr>
        <a:xfrm>
          <a:off x="19494500" y="131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41651</xdr:rowOff>
    </xdr:from>
    <xdr:ext cx="534377" cy="259045"/>
    <xdr:sp macro="" textlink="">
      <xdr:nvSpPr>
        <xdr:cNvPr id="880" name="テキスト ボックス 879"/>
        <xdr:cNvSpPr txBox="1"/>
      </xdr:nvSpPr>
      <xdr:spPr>
        <a:xfrm>
          <a:off x="19278111" y="129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75037</xdr:rowOff>
    </xdr:from>
    <xdr:to>
      <xdr:col>98</xdr:col>
      <xdr:colOff>38100</xdr:colOff>
      <xdr:row>77</xdr:row>
      <xdr:rowOff>5187</xdr:rowOff>
    </xdr:to>
    <xdr:sp macro="" textlink="">
      <xdr:nvSpPr>
        <xdr:cNvPr id="881" name="フローチャート: 判断 880"/>
        <xdr:cNvSpPr/>
      </xdr:nvSpPr>
      <xdr:spPr>
        <a:xfrm>
          <a:off x="18605500" y="131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167764</xdr:rowOff>
    </xdr:from>
    <xdr:ext cx="534377" cy="259045"/>
    <xdr:sp macro="" textlink="">
      <xdr:nvSpPr>
        <xdr:cNvPr id="882" name="テキスト ボックス 881"/>
        <xdr:cNvSpPr txBox="1"/>
      </xdr:nvSpPr>
      <xdr:spPr>
        <a:xfrm>
          <a:off x="18389111" y="1319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12123</xdr:rowOff>
    </xdr:from>
    <xdr:to>
      <xdr:col>116</xdr:col>
      <xdr:colOff>114300</xdr:colOff>
      <xdr:row>77</xdr:row>
      <xdr:rowOff>113723</xdr:rowOff>
    </xdr:to>
    <xdr:sp macro="" textlink="">
      <xdr:nvSpPr>
        <xdr:cNvPr id="888" name="楕円 887"/>
        <xdr:cNvSpPr/>
      </xdr:nvSpPr>
      <xdr:spPr>
        <a:xfrm>
          <a:off x="22110700" y="1321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162000</xdr:rowOff>
    </xdr:from>
    <xdr:ext cx="534377" cy="259045"/>
    <xdr:sp macro="" textlink="">
      <xdr:nvSpPr>
        <xdr:cNvPr id="889" name="繰出金該当値テキスト"/>
        <xdr:cNvSpPr txBox="1"/>
      </xdr:nvSpPr>
      <xdr:spPr>
        <a:xfrm>
          <a:off x="22212300" y="131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50495</xdr:rowOff>
    </xdr:from>
    <xdr:to>
      <xdr:col>112</xdr:col>
      <xdr:colOff>38100</xdr:colOff>
      <xdr:row>77</xdr:row>
      <xdr:rowOff>152095</xdr:rowOff>
    </xdr:to>
    <xdr:sp macro="" textlink="">
      <xdr:nvSpPr>
        <xdr:cNvPr id="890" name="楕円 889"/>
        <xdr:cNvSpPr/>
      </xdr:nvSpPr>
      <xdr:spPr>
        <a:xfrm>
          <a:off x="21272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143222</xdr:rowOff>
    </xdr:from>
    <xdr:ext cx="534377" cy="259045"/>
    <xdr:sp macro="" textlink="">
      <xdr:nvSpPr>
        <xdr:cNvPr id="891" name="テキスト ボックス 890"/>
        <xdr:cNvSpPr txBox="1"/>
      </xdr:nvSpPr>
      <xdr:spPr>
        <a:xfrm>
          <a:off x="21056111" y="133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40666</xdr:rowOff>
    </xdr:from>
    <xdr:to>
      <xdr:col>107</xdr:col>
      <xdr:colOff>101600</xdr:colOff>
      <xdr:row>77</xdr:row>
      <xdr:rowOff>142266</xdr:rowOff>
    </xdr:to>
    <xdr:sp macro="" textlink="">
      <xdr:nvSpPr>
        <xdr:cNvPr id="892" name="楕円 891"/>
        <xdr:cNvSpPr/>
      </xdr:nvSpPr>
      <xdr:spPr>
        <a:xfrm>
          <a:off x="20383500" y="132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133393</xdr:rowOff>
    </xdr:from>
    <xdr:ext cx="534377" cy="259045"/>
    <xdr:sp macro="" textlink="">
      <xdr:nvSpPr>
        <xdr:cNvPr id="893" name="テキスト ボックス 892"/>
        <xdr:cNvSpPr txBox="1"/>
      </xdr:nvSpPr>
      <xdr:spPr>
        <a:xfrm>
          <a:off x="20167111" y="133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67004</xdr:rowOff>
    </xdr:from>
    <xdr:to>
      <xdr:col>102</xdr:col>
      <xdr:colOff>165100</xdr:colOff>
      <xdr:row>77</xdr:row>
      <xdr:rowOff>168604</xdr:rowOff>
    </xdr:to>
    <xdr:sp macro="" textlink="">
      <xdr:nvSpPr>
        <xdr:cNvPr id="894" name="楕円 893"/>
        <xdr:cNvSpPr/>
      </xdr:nvSpPr>
      <xdr:spPr>
        <a:xfrm>
          <a:off x="19494500" y="1326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159731</xdr:rowOff>
    </xdr:from>
    <xdr:ext cx="534377" cy="259045"/>
    <xdr:sp macro="" textlink="">
      <xdr:nvSpPr>
        <xdr:cNvPr id="895" name="テキスト ボックス 894"/>
        <xdr:cNvSpPr txBox="1"/>
      </xdr:nvSpPr>
      <xdr:spPr>
        <a:xfrm>
          <a:off x="19278111" y="1336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82434</xdr:rowOff>
    </xdr:from>
    <xdr:to>
      <xdr:col>98</xdr:col>
      <xdr:colOff>38100</xdr:colOff>
      <xdr:row>76</xdr:row>
      <xdr:rowOff>12584</xdr:rowOff>
    </xdr:to>
    <xdr:sp macro="" textlink="">
      <xdr:nvSpPr>
        <xdr:cNvPr id="896" name="楕円 895"/>
        <xdr:cNvSpPr/>
      </xdr:nvSpPr>
      <xdr:spPr>
        <a:xfrm>
          <a:off x="18605500" y="129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29111</xdr:rowOff>
    </xdr:from>
    <xdr:ext cx="534377" cy="259045"/>
    <xdr:sp macro="" textlink="">
      <xdr:nvSpPr>
        <xdr:cNvPr id="897" name="テキスト ボックス 896"/>
        <xdr:cNvSpPr txBox="1"/>
      </xdr:nvSpPr>
      <xdr:spPr>
        <a:xfrm>
          <a:off x="18389111" y="1271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48079</xdr:rowOff>
    </xdr:from>
    <xdr:to>
      <xdr:col>107</xdr:col>
      <xdr:colOff>101600</xdr:colOff>
      <xdr:row>99</xdr:row>
      <xdr:rowOff>149679</xdr:rowOff>
    </xdr:to>
    <xdr:sp macro="" textlink="">
      <xdr:nvSpPr>
        <xdr:cNvPr id="935" name="フローチャート: 判断 934"/>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6" name="テキスト ボックス 935"/>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8" name="フローチャート: 判断 937"/>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9" name="テキスト ボックス 938"/>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40" name="フローチャート: 判断 939"/>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41" name="テキスト ボックス 940"/>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166206</xdr:rowOff>
    </xdr:from>
    <xdr:ext cx="249299" cy="259045"/>
    <xdr:sp macro="" textlink="">
      <xdr:nvSpPr>
        <xdr:cNvPr id="952" name="テキスト ボックス 951"/>
        <xdr:cNvSpPr txBox="1"/>
      </xdr:nvSpPr>
      <xdr:spPr>
        <a:xfrm>
          <a:off x="20309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4" name="テキスト ボックス 953"/>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6" name="テキスト ボックス 955"/>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歳出総額は、し尿処理施設整備事業（久慈広域連合）の完了の影響や人件費、扶助費、公債費の減少により、前年度比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普通建設事業費については、久慈広域道の駅整備事業等により前年度比較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億円増加したことから、新規整備が類似団体を大きく上回っている。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一方、補助費等は、し尿処理施設整備事業（久慈広域連合）の完了の影響等により前年度比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億円となり、類似団体比較では、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円下回った。一方、一部事務組合の施設の老朽化対応による負担金の増大も予想されるため、適正な規模となるよう縮減に努めていく。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扶助費については、住民税非課税世帯等に対する臨時特別給付金、子育て世代への臨時特別給付金等の影響により、前年度比較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円の減となったが、類似団体比較は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億円の減となっているが、人口減少の影響により、人口一人当たりでは前年度比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％の増となった。しかし、市債の新規発行を抑制しており、類似団体との差は減少しているため、今後も継続して計画的な市債の発行に努めていく。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32,645
32,329
623.50
24,203,243
22,923,459
1,045,530
11,609,246
21,298,842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1207</xdr:rowOff>
    </xdr:from>
    <xdr:to>
      <xdr:col>24</xdr:col>
      <xdr:colOff>63500</xdr:colOff>
      <xdr:row>35</xdr:row>
      <xdr:rowOff>84836</xdr:rowOff>
    </xdr:to>
    <xdr:cxnSp macro="">
      <xdr:nvCxnSpPr>
        <xdr:cNvPr id="61" name="直線コネクタ 60"/>
        <xdr:cNvCxnSpPr/>
      </xdr:nvCxnSpPr>
      <xdr:spPr>
        <a:xfrm flipV="1">
          <a:off x="3797300" y="6001957"/>
          <a:ext cx="8382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82359</xdr:rowOff>
    </xdr:from>
    <xdr:to>
      <xdr:col>19</xdr:col>
      <xdr:colOff>177800</xdr:colOff>
      <xdr:row>35</xdr:row>
      <xdr:rowOff>84836</xdr:rowOff>
    </xdr:to>
    <xdr:cxnSp macro="">
      <xdr:nvCxnSpPr>
        <xdr:cNvPr id="64" name="直線コネクタ 63"/>
        <xdr:cNvCxnSpPr/>
      </xdr:nvCxnSpPr>
      <xdr:spPr>
        <a:xfrm>
          <a:off x="2908300" y="6083109"/>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168084</xdr:rowOff>
    </xdr:from>
    <xdr:to>
      <xdr:col>15</xdr:col>
      <xdr:colOff>50800</xdr:colOff>
      <xdr:row>35</xdr:row>
      <xdr:rowOff>82359</xdr:rowOff>
    </xdr:to>
    <xdr:cxnSp macro="">
      <xdr:nvCxnSpPr>
        <xdr:cNvPr id="67" name="直線コネクタ 66"/>
        <xdr:cNvCxnSpPr/>
      </xdr:nvCxnSpPr>
      <xdr:spPr>
        <a:xfrm>
          <a:off x="2019300" y="599738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25654</xdr:rowOff>
    </xdr:from>
    <xdr:to>
      <xdr:col>15</xdr:col>
      <xdr:colOff>101600</xdr:colOff>
      <xdr:row>36</xdr:row>
      <xdr:rowOff>127254</xdr:rowOff>
    </xdr:to>
    <xdr:sp macro="" textlink="">
      <xdr:nvSpPr>
        <xdr:cNvPr id="68" name="フローチャート: 判断 67"/>
        <xdr:cNvSpPr/>
      </xdr:nvSpPr>
      <xdr:spPr>
        <a:xfrm>
          <a:off x="2857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118381</xdr:rowOff>
    </xdr:from>
    <xdr:ext cx="469744" cy="259045"/>
    <xdr:sp macro="" textlink="">
      <xdr:nvSpPr>
        <xdr:cNvPr id="69" name="テキスト ボックス 68"/>
        <xdr:cNvSpPr txBox="1"/>
      </xdr:nvSpPr>
      <xdr:spPr>
        <a:xfrm>
          <a:off x="2673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85979</xdr:rowOff>
    </xdr:from>
    <xdr:to>
      <xdr:col>10</xdr:col>
      <xdr:colOff>114300</xdr:colOff>
      <xdr:row>34</xdr:row>
      <xdr:rowOff>168084</xdr:rowOff>
    </xdr:to>
    <xdr:cxnSp macro="">
      <xdr:nvCxnSpPr>
        <xdr:cNvPr id="70" name="直線コネクタ 69"/>
        <xdr:cNvCxnSpPr/>
      </xdr:nvCxnSpPr>
      <xdr:spPr>
        <a:xfrm>
          <a:off x="1130300" y="5915279"/>
          <a:ext cx="8890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167767</xdr:rowOff>
    </xdr:from>
    <xdr:to>
      <xdr:col>10</xdr:col>
      <xdr:colOff>165100</xdr:colOff>
      <xdr:row>36</xdr:row>
      <xdr:rowOff>97917</xdr:rowOff>
    </xdr:to>
    <xdr:sp macro="" textlink="">
      <xdr:nvSpPr>
        <xdr:cNvPr id="71" name="フローチャート: 判断 70"/>
        <xdr:cNvSpPr/>
      </xdr:nvSpPr>
      <xdr:spPr>
        <a:xfrm>
          <a:off x="1968500" y="616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89044</xdr:rowOff>
    </xdr:from>
    <xdr:ext cx="469744" cy="259045"/>
    <xdr:sp macro="" textlink="">
      <xdr:nvSpPr>
        <xdr:cNvPr id="72" name="テキスト ボックス 71"/>
        <xdr:cNvSpPr txBox="1"/>
      </xdr:nvSpPr>
      <xdr:spPr>
        <a:xfrm>
          <a:off x="1784428" y="62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1079</xdr:rowOff>
    </xdr:from>
    <xdr:to>
      <xdr:col>6</xdr:col>
      <xdr:colOff>38100</xdr:colOff>
      <xdr:row>36</xdr:row>
      <xdr:rowOff>102679</xdr:rowOff>
    </xdr:to>
    <xdr:sp macro="" textlink="">
      <xdr:nvSpPr>
        <xdr:cNvPr id="73" name="フローチャート: 判断 72"/>
        <xdr:cNvSpPr/>
      </xdr:nvSpPr>
      <xdr:spPr>
        <a:xfrm>
          <a:off x="1079500" y="617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93806</xdr:rowOff>
    </xdr:from>
    <xdr:ext cx="469744" cy="259045"/>
    <xdr:sp macro="" textlink="">
      <xdr:nvSpPr>
        <xdr:cNvPr id="74" name="テキスト ボックス 73"/>
        <xdr:cNvSpPr txBox="1"/>
      </xdr:nvSpPr>
      <xdr:spPr>
        <a:xfrm>
          <a:off x="895428" y="626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121857</xdr:rowOff>
    </xdr:from>
    <xdr:to>
      <xdr:col>24</xdr:col>
      <xdr:colOff>114300</xdr:colOff>
      <xdr:row>35</xdr:row>
      <xdr:rowOff>52007</xdr:rowOff>
    </xdr:to>
    <xdr:sp macro="" textlink="">
      <xdr:nvSpPr>
        <xdr:cNvPr id="80" name="楕円 79"/>
        <xdr:cNvSpPr/>
      </xdr:nvSpPr>
      <xdr:spPr>
        <a:xfrm>
          <a:off x="4584700" y="59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144734</xdr:rowOff>
    </xdr:from>
    <xdr:ext cx="469744" cy="259045"/>
    <xdr:sp macro="" textlink="">
      <xdr:nvSpPr>
        <xdr:cNvPr id="81" name="議会費該当値テキスト"/>
        <xdr:cNvSpPr txBox="1"/>
      </xdr:nvSpPr>
      <xdr:spPr>
        <a:xfrm>
          <a:off x="4686300" y="580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34036</xdr:rowOff>
    </xdr:from>
    <xdr:to>
      <xdr:col>20</xdr:col>
      <xdr:colOff>38100</xdr:colOff>
      <xdr:row>35</xdr:row>
      <xdr:rowOff>135636</xdr:rowOff>
    </xdr:to>
    <xdr:sp macro="" textlink="">
      <xdr:nvSpPr>
        <xdr:cNvPr id="82" name="楕円 81"/>
        <xdr:cNvSpPr/>
      </xdr:nvSpPr>
      <xdr:spPr>
        <a:xfrm>
          <a:off x="3746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152163</xdr:rowOff>
    </xdr:from>
    <xdr:ext cx="469744" cy="259045"/>
    <xdr:sp macro="" textlink="">
      <xdr:nvSpPr>
        <xdr:cNvPr id="83" name="テキスト ボックス 82"/>
        <xdr:cNvSpPr txBox="1"/>
      </xdr:nvSpPr>
      <xdr:spPr>
        <a:xfrm>
          <a:off x="3562428"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31559</xdr:rowOff>
    </xdr:from>
    <xdr:to>
      <xdr:col>15</xdr:col>
      <xdr:colOff>101600</xdr:colOff>
      <xdr:row>35</xdr:row>
      <xdr:rowOff>133159</xdr:rowOff>
    </xdr:to>
    <xdr:sp macro="" textlink="">
      <xdr:nvSpPr>
        <xdr:cNvPr id="84" name="楕円 83"/>
        <xdr:cNvSpPr/>
      </xdr:nvSpPr>
      <xdr:spPr>
        <a:xfrm>
          <a:off x="2857500" y="603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149686</xdr:rowOff>
    </xdr:from>
    <xdr:ext cx="469744" cy="259045"/>
    <xdr:sp macro="" textlink="">
      <xdr:nvSpPr>
        <xdr:cNvPr id="85" name="テキスト ボックス 84"/>
        <xdr:cNvSpPr txBox="1"/>
      </xdr:nvSpPr>
      <xdr:spPr>
        <a:xfrm>
          <a:off x="2673428" y="580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117284</xdr:rowOff>
    </xdr:from>
    <xdr:to>
      <xdr:col>10</xdr:col>
      <xdr:colOff>165100</xdr:colOff>
      <xdr:row>35</xdr:row>
      <xdr:rowOff>47434</xdr:rowOff>
    </xdr:to>
    <xdr:sp macro="" textlink="">
      <xdr:nvSpPr>
        <xdr:cNvPr id="86" name="楕円 85"/>
        <xdr:cNvSpPr/>
      </xdr:nvSpPr>
      <xdr:spPr>
        <a:xfrm>
          <a:off x="1968500" y="59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63961</xdr:rowOff>
    </xdr:from>
    <xdr:ext cx="469744" cy="259045"/>
    <xdr:sp macro="" textlink="">
      <xdr:nvSpPr>
        <xdr:cNvPr id="87" name="テキスト ボックス 86"/>
        <xdr:cNvSpPr txBox="1"/>
      </xdr:nvSpPr>
      <xdr:spPr>
        <a:xfrm>
          <a:off x="1784428" y="572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35179</xdr:rowOff>
    </xdr:from>
    <xdr:to>
      <xdr:col>6</xdr:col>
      <xdr:colOff>38100</xdr:colOff>
      <xdr:row>34</xdr:row>
      <xdr:rowOff>136779</xdr:rowOff>
    </xdr:to>
    <xdr:sp macro="" textlink="">
      <xdr:nvSpPr>
        <xdr:cNvPr id="88" name="楕円 87"/>
        <xdr:cNvSpPr/>
      </xdr:nvSpPr>
      <xdr:spPr>
        <a:xfrm>
          <a:off x="10795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153306</xdr:rowOff>
    </xdr:from>
    <xdr:ext cx="469744" cy="259045"/>
    <xdr:sp macro="" textlink="">
      <xdr:nvSpPr>
        <xdr:cNvPr id="89" name="テキスト ボックス 88"/>
        <xdr:cNvSpPr txBox="1"/>
      </xdr:nvSpPr>
      <xdr:spPr>
        <a:xfrm>
          <a:off x="895428" y="56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119732</xdr:rowOff>
    </xdr:from>
    <xdr:to>
      <xdr:col>24</xdr:col>
      <xdr:colOff>63500</xdr:colOff>
      <xdr:row>58</xdr:row>
      <xdr:rowOff>144703</xdr:rowOff>
    </xdr:to>
    <xdr:cxnSp macro="">
      <xdr:nvCxnSpPr>
        <xdr:cNvPr id="120" name="直線コネクタ 119"/>
        <xdr:cNvCxnSpPr/>
      </xdr:nvCxnSpPr>
      <xdr:spPr>
        <a:xfrm flipV="1">
          <a:off x="3797300" y="10063832"/>
          <a:ext cx="838200" cy="2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52250</xdr:rowOff>
    </xdr:from>
    <xdr:to>
      <xdr:col>19</xdr:col>
      <xdr:colOff>177800</xdr:colOff>
      <xdr:row>58</xdr:row>
      <xdr:rowOff>144703</xdr:rowOff>
    </xdr:to>
    <xdr:cxnSp macro="">
      <xdr:nvCxnSpPr>
        <xdr:cNvPr id="123" name="直線コネクタ 122"/>
        <xdr:cNvCxnSpPr/>
      </xdr:nvCxnSpPr>
      <xdr:spPr>
        <a:xfrm>
          <a:off x="2908300" y="9996350"/>
          <a:ext cx="889000" cy="9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52250</xdr:rowOff>
    </xdr:from>
    <xdr:to>
      <xdr:col>15</xdr:col>
      <xdr:colOff>50800</xdr:colOff>
      <xdr:row>58</xdr:row>
      <xdr:rowOff>155889</xdr:rowOff>
    </xdr:to>
    <xdr:cxnSp macro="">
      <xdr:nvCxnSpPr>
        <xdr:cNvPr id="126" name="直線コネクタ 125"/>
        <xdr:cNvCxnSpPr/>
      </xdr:nvCxnSpPr>
      <xdr:spPr>
        <a:xfrm flipV="1">
          <a:off x="2019300" y="9996350"/>
          <a:ext cx="889000" cy="10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16404</xdr:rowOff>
    </xdr:from>
    <xdr:to>
      <xdr:col>15</xdr:col>
      <xdr:colOff>101600</xdr:colOff>
      <xdr:row>58</xdr:row>
      <xdr:rowOff>118004</xdr:rowOff>
    </xdr:to>
    <xdr:sp macro="" textlink="">
      <xdr:nvSpPr>
        <xdr:cNvPr id="127" name="フローチャート: 判断 126"/>
        <xdr:cNvSpPr/>
      </xdr:nvSpPr>
      <xdr:spPr>
        <a:xfrm>
          <a:off x="2857500" y="996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109131</xdr:rowOff>
    </xdr:from>
    <xdr:ext cx="599010" cy="259045"/>
    <xdr:sp macro="" textlink="">
      <xdr:nvSpPr>
        <xdr:cNvPr id="128" name="テキスト ボックス 127"/>
        <xdr:cNvSpPr txBox="1"/>
      </xdr:nvSpPr>
      <xdr:spPr>
        <a:xfrm>
          <a:off x="2608795" y="1005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144548</xdr:rowOff>
    </xdr:from>
    <xdr:to>
      <xdr:col>10</xdr:col>
      <xdr:colOff>114300</xdr:colOff>
      <xdr:row>58</xdr:row>
      <xdr:rowOff>155889</xdr:rowOff>
    </xdr:to>
    <xdr:cxnSp macro="">
      <xdr:nvCxnSpPr>
        <xdr:cNvPr id="129" name="直線コネクタ 128"/>
        <xdr:cNvCxnSpPr/>
      </xdr:nvCxnSpPr>
      <xdr:spPr>
        <a:xfrm>
          <a:off x="1130300" y="10088648"/>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136840</xdr:rowOff>
    </xdr:from>
    <xdr:to>
      <xdr:col>10</xdr:col>
      <xdr:colOff>165100</xdr:colOff>
      <xdr:row>59</xdr:row>
      <xdr:rowOff>66990</xdr:rowOff>
    </xdr:to>
    <xdr:sp macro="" textlink="">
      <xdr:nvSpPr>
        <xdr:cNvPr id="130" name="フローチャート: 判断 129"/>
        <xdr:cNvSpPr/>
      </xdr:nvSpPr>
      <xdr:spPr>
        <a:xfrm>
          <a:off x="1968500" y="1008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58117</xdr:rowOff>
    </xdr:from>
    <xdr:ext cx="534377" cy="259045"/>
    <xdr:sp macro="" textlink="">
      <xdr:nvSpPr>
        <xdr:cNvPr id="131" name="テキスト ボックス 130"/>
        <xdr:cNvSpPr txBox="1"/>
      </xdr:nvSpPr>
      <xdr:spPr>
        <a:xfrm>
          <a:off x="1752111" y="1017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145748</xdr:rowOff>
    </xdr:from>
    <xdr:to>
      <xdr:col>6</xdr:col>
      <xdr:colOff>38100</xdr:colOff>
      <xdr:row>59</xdr:row>
      <xdr:rowOff>75898</xdr:rowOff>
    </xdr:to>
    <xdr:sp macro="" textlink="">
      <xdr:nvSpPr>
        <xdr:cNvPr id="132" name="フローチャート: 判断 131"/>
        <xdr:cNvSpPr/>
      </xdr:nvSpPr>
      <xdr:spPr>
        <a:xfrm>
          <a:off x="1079500" y="1008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67025</xdr:rowOff>
    </xdr:from>
    <xdr:ext cx="534377" cy="259045"/>
    <xdr:sp macro="" textlink="">
      <xdr:nvSpPr>
        <xdr:cNvPr id="133" name="テキスト ボックス 132"/>
        <xdr:cNvSpPr txBox="1"/>
      </xdr:nvSpPr>
      <xdr:spPr>
        <a:xfrm>
          <a:off x="863111" y="1018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68932</xdr:rowOff>
    </xdr:from>
    <xdr:to>
      <xdr:col>24</xdr:col>
      <xdr:colOff>114300</xdr:colOff>
      <xdr:row>58</xdr:row>
      <xdr:rowOff>170532</xdr:rowOff>
    </xdr:to>
    <xdr:sp macro="" textlink="">
      <xdr:nvSpPr>
        <xdr:cNvPr id="139" name="楕円 138"/>
        <xdr:cNvSpPr/>
      </xdr:nvSpPr>
      <xdr:spPr>
        <a:xfrm>
          <a:off x="4584700" y="1001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28309</xdr:rowOff>
    </xdr:from>
    <xdr:ext cx="599010" cy="259045"/>
    <xdr:sp macro="" textlink="">
      <xdr:nvSpPr>
        <xdr:cNvPr id="140" name="総務費該当値テキスト"/>
        <xdr:cNvSpPr txBox="1"/>
      </xdr:nvSpPr>
      <xdr:spPr>
        <a:xfrm>
          <a:off x="4686300" y="980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93903</xdr:rowOff>
    </xdr:from>
    <xdr:to>
      <xdr:col>20</xdr:col>
      <xdr:colOff>38100</xdr:colOff>
      <xdr:row>59</xdr:row>
      <xdr:rowOff>24053</xdr:rowOff>
    </xdr:to>
    <xdr:sp macro="" textlink="">
      <xdr:nvSpPr>
        <xdr:cNvPr id="141" name="楕円 140"/>
        <xdr:cNvSpPr/>
      </xdr:nvSpPr>
      <xdr:spPr>
        <a:xfrm>
          <a:off x="3746500" y="100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15180</xdr:rowOff>
    </xdr:from>
    <xdr:ext cx="599010" cy="259045"/>
    <xdr:sp macro="" textlink="">
      <xdr:nvSpPr>
        <xdr:cNvPr id="142" name="テキスト ボックス 141"/>
        <xdr:cNvSpPr txBox="1"/>
      </xdr:nvSpPr>
      <xdr:spPr>
        <a:xfrm>
          <a:off x="3497795" y="1013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1450</xdr:rowOff>
    </xdr:from>
    <xdr:to>
      <xdr:col>15</xdr:col>
      <xdr:colOff>101600</xdr:colOff>
      <xdr:row>58</xdr:row>
      <xdr:rowOff>103050</xdr:rowOff>
    </xdr:to>
    <xdr:sp macro="" textlink="">
      <xdr:nvSpPr>
        <xdr:cNvPr id="143" name="楕円 142"/>
        <xdr:cNvSpPr/>
      </xdr:nvSpPr>
      <xdr:spPr>
        <a:xfrm>
          <a:off x="2857500" y="994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119577</xdr:rowOff>
    </xdr:from>
    <xdr:ext cx="599010" cy="259045"/>
    <xdr:sp macro="" textlink="">
      <xdr:nvSpPr>
        <xdr:cNvPr id="144" name="テキスト ボックス 143"/>
        <xdr:cNvSpPr txBox="1"/>
      </xdr:nvSpPr>
      <xdr:spPr>
        <a:xfrm>
          <a:off x="2608795" y="97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105089</xdr:rowOff>
    </xdr:from>
    <xdr:to>
      <xdr:col>10</xdr:col>
      <xdr:colOff>165100</xdr:colOff>
      <xdr:row>59</xdr:row>
      <xdr:rowOff>35239</xdr:rowOff>
    </xdr:to>
    <xdr:sp macro="" textlink="">
      <xdr:nvSpPr>
        <xdr:cNvPr id="145" name="楕円 144"/>
        <xdr:cNvSpPr/>
      </xdr:nvSpPr>
      <xdr:spPr>
        <a:xfrm>
          <a:off x="1968500" y="100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51766</xdr:rowOff>
    </xdr:from>
    <xdr:ext cx="599010" cy="259045"/>
    <xdr:sp macro="" textlink="">
      <xdr:nvSpPr>
        <xdr:cNvPr id="146" name="テキスト ボックス 145"/>
        <xdr:cNvSpPr txBox="1"/>
      </xdr:nvSpPr>
      <xdr:spPr>
        <a:xfrm>
          <a:off x="1719795" y="982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93748</xdr:rowOff>
    </xdr:from>
    <xdr:to>
      <xdr:col>6</xdr:col>
      <xdr:colOff>38100</xdr:colOff>
      <xdr:row>59</xdr:row>
      <xdr:rowOff>23898</xdr:rowOff>
    </xdr:to>
    <xdr:sp macro="" textlink="">
      <xdr:nvSpPr>
        <xdr:cNvPr id="147" name="楕円 146"/>
        <xdr:cNvSpPr/>
      </xdr:nvSpPr>
      <xdr:spPr>
        <a:xfrm>
          <a:off x="1079500" y="100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40425</xdr:rowOff>
    </xdr:from>
    <xdr:ext cx="599010" cy="259045"/>
    <xdr:sp macro="" textlink="">
      <xdr:nvSpPr>
        <xdr:cNvPr id="148" name="テキスト ボックス 147"/>
        <xdr:cNvSpPr txBox="1"/>
      </xdr:nvSpPr>
      <xdr:spPr>
        <a:xfrm>
          <a:off x="830795" y="981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106718</xdr:rowOff>
    </xdr:from>
    <xdr:to>
      <xdr:col>24</xdr:col>
      <xdr:colOff>63500</xdr:colOff>
      <xdr:row>75</xdr:row>
      <xdr:rowOff>143129</xdr:rowOff>
    </xdr:to>
    <xdr:cxnSp macro="">
      <xdr:nvCxnSpPr>
        <xdr:cNvPr id="176" name="直線コネクタ 175"/>
        <xdr:cNvCxnSpPr/>
      </xdr:nvCxnSpPr>
      <xdr:spPr>
        <a:xfrm>
          <a:off x="3797300" y="12965468"/>
          <a:ext cx="838200" cy="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106718</xdr:rowOff>
    </xdr:from>
    <xdr:to>
      <xdr:col>19</xdr:col>
      <xdr:colOff>177800</xdr:colOff>
      <xdr:row>76</xdr:row>
      <xdr:rowOff>61052</xdr:rowOff>
    </xdr:to>
    <xdr:cxnSp macro="">
      <xdr:nvCxnSpPr>
        <xdr:cNvPr id="179" name="直線コネクタ 178"/>
        <xdr:cNvCxnSpPr/>
      </xdr:nvCxnSpPr>
      <xdr:spPr>
        <a:xfrm flipV="1">
          <a:off x="2908300" y="12965468"/>
          <a:ext cx="889000" cy="12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61052</xdr:rowOff>
    </xdr:from>
    <xdr:to>
      <xdr:col>15</xdr:col>
      <xdr:colOff>50800</xdr:colOff>
      <xdr:row>76</xdr:row>
      <xdr:rowOff>79857</xdr:rowOff>
    </xdr:to>
    <xdr:cxnSp macro="">
      <xdr:nvCxnSpPr>
        <xdr:cNvPr id="182" name="直線コネクタ 181"/>
        <xdr:cNvCxnSpPr/>
      </xdr:nvCxnSpPr>
      <xdr:spPr>
        <a:xfrm flipV="1">
          <a:off x="2019300" y="13091252"/>
          <a:ext cx="889000" cy="1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203</xdr:rowOff>
    </xdr:from>
    <xdr:to>
      <xdr:col>15</xdr:col>
      <xdr:colOff>101600</xdr:colOff>
      <xdr:row>77</xdr:row>
      <xdr:rowOff>101803</xdr:rowOff>
    </xdr:to>
    <xdr:sp macro="" textlink="">
      <xdr:nvSpPr>
        <xdr:cNvPr id="183" name="フローチャート: 判断 182"/>
        <xdr:cNvSpPr/>
      </xdr:nvSpPr>
      <xdr:spPr>
        <a:xfrm>
          <a:off x="2857500" y="1320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92930</xdr:rowOff>
    </xdr:from>
    <xdr:ext cx="599010" cy="259045"/>
    <xdr:sp macro="" textlink="">
      <xdr:nvSpPr>
        <xdr:cNvPr id="184" name="テキスト ボックス 183"/>
        <xdr:cNvSpPr txBox="1"/>
      </xdr:nvSpPr>
      <xdr:spPr>
        <a:xfrm>
          <a:off x="2608795" y="1329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79857</xdr:rowOff>
    </xdr:from>
    <xdr:to>
      <xdr:col>10</xdr:col>
      <xdr:colOff>114300</xdr:colOff>
      <xdr:row>76</xdr:row>
      <xdr:rowOff>87931</xdr:rowOff>
    </xdr:to>
    <xdr:cxnSp macro="">
      <xdr:nvCxnSpPr>
        <xdr:cNvPr id="185" name="直線コネクタ 184"/>
        <xdr:cNvCxnSpPr/>
      </xdr:nvCxnSpPr>
      <xdr:spPr>
        <a:xfrm flipV="1">
          <a:off x="1130300" y="13110057"/>
          <a:ext cx="8890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24933</xdr:rowOff>
    </xdr:from>
    <xdr:to>
      <xdr:col>10</xdr:col>
      <xdr:colOff>165100</xdr:colOff>
      <xdr:row>77</xdr:row>
      <xdr:rowOff>126533</xdr:rowOff>
    </xdr:to>
    <xdr:sp macro="" textlink="">
      <xdr:nvSpPr>
        <xdr:cNvPr id="186" name="フローチャート: 判断 185"/>
        <xdr:cNvSpPr/>
      </xdr:nvSpPr>
      <xdr:spPr>
        <a:xfrm>
          <a:off x="1968500" y="1322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117660</xdr:rowOff>
    </xdr:from>
    <xdr:ext cx="599010" cy="259045"/>
    <xdr:sp macro="" textlink="">
      <xdr:nvSpPr>
        <xdr:cNvPr id="187" name="テキスト ボックス 186"/>
        <xdr:cNvSpPr txBox="1"/>
      </xdr:nvSpPr>
      <xdr:spPr>
        <a:xfrm>
          <a:off x="1719795" y="1331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46523</xdr:rowOff>
    </xdr:from>
    <xdr:to>
      <xdr:col>6</xdr:col>
      <xdr:colOff>38100</xdr:colOff>
      <xdr:row>77</xdr:row>
      <xdr:rowOff>148123</xdr:rowOff>
    </xdr:to>
    <xdr:sp macro="" textlink="">
      <xdr:nvSpPr>
        <xdr:cNvPr id="188" name="フローチャート: 判断 187"/>
        <xdr:cNvSpPr/>
      </xdr:nvSpPr>
      <xdr:spPr>
        <a:xfrm>
          <a:off x="1079500" y="1324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139250</xdr:rowOff>
    </xdr:from>
    <xdr:ext cx="599010" cy="259045"/>
    <xdr:sp macro="" textlink="">
      <xdr:nvSpPr>
        <xdr:cNvPr id="189" name="テキスト ボックス 188"/>
        <xdr:cNvSpPr txBox="1"/>
      </xdr:nvSpPr>
      <xdr:spPr>
        <a:xfrm>
          <a:off x="830795" y="1334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92329</xdr:rowOff>
    </xdr:from>
    <xdr:to>
      <xdr:col>24</xdr:col>
      <xdr:colOff>114300</xdr:colOff>
      <xdr:row>76</xdr:row>
      <xdr:rowOff>22479</xdr:rowOff>
    </xdr:to>
    <xdr:sp macro="" textlink="">
      <xdr:nvSpPr>
        <xdr:cNvPr id="195" name="楕円 194"/>
        <xdr:cNvSpPr/>
      </xdr:nvSpPr>
      <xdr:spPr>
        <a:xfrm>
          <a:off x="4584700" y="129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115206</xdr:rowOff>
    </xdr:from>
    <xdr:ext cx="599010" cy="259045"/>
    <xdr:sp macro="" textlink="">
      <xdr:nvSpPr>
        <xdr:cNvPr id="196" name="民生費該当値テキスト"/>
        <xdr:cNvSpPr txBox="1"/>
      </xdr:nvSpPr>
      <xdr:spPr>
        <a:xfrm>
          <a:off x="4686300" y="1280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55918</xdr:rowOff>
    </xdr:from>
    <xdr:to>
      <xdr:col>20</xdr:col>
      <xdr:colOff>38100</xdr:colOff>
      <xdr:row>75</xdr:row>
      <xdr:rowOff>157518</xdr:rowOff>
    </xdr:to>
    <xdr:sp macro="" textlink="">
      <xdr:nvSpPr>
        <xdr:cNvPr id="197" name="楕円 196"/>
        <xdr:cNvSpPr/>
      </xdr:nvSpPr>
      <xdr:spPr>
        <a:xfrm>
          <a:off x="3746500" y="129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2595</xdr:rowOff>
    </xdr:from>
    <xdr:ext cx="599010" cy="259045"/>
    <xdr:sp macro="" textlink="">
      <xdr:nvSpPr>
        <xdr:cNvPr id="198" name="テキスト ボックス 197"/>
        <xdr:cNvSpPr txBox="1"/>
      </xdr:nvSpPr>
      <xdr:spPr>
        <a:xfrm>
          <a:off x="3497795" y="126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10252</xdr:rowOff>
    </xdr:from>
    <xdr:to>
      <xdr:col>15</xdr:col>
      <xdr:colOff>101600</xdr:colOff>
      <xdr:row>76</xdr:row>
      <xdr:rowOff>111852</xdr:rowOff>
    </xdr:to>
    <xdr:sp macro="" textlink="">
      <xdr:nvSpPr>
        <xdr:cNvPr id="199" name="楕円 198"/>
        <xdr:cNvSpPr/>
      </xdr:nvSpPr>
      <xdr:spPr>
        <a:xfrm>
          <a:off x="2857500" y="1304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128379</xdr:rowOff>
    </xdr:from>
    <xdr:ext cx="599010" cy="259045"/>
    <xdr:sp macro="" textlink="">
      <xdr:nvSpPr>
        <xdr:cNvPr id="200" name="テキスト ボックス 199"/>
        <xdr:cNvSpPr txBox="1"/>
      </xdr:nvSpPr>
      <xdr:spPr>
        <a:xfrm>
          <a:off x="2608795" y="1281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29057</xdr:rowOff>
    </xdr:from>
    <xdr:to>
      <xdr:col>10</xdr:col>
      <xdr:colOff>165100</xdr:colOff>
      <xdr:row>76</xdr:row>
      <xdr:rowOff>130657</xdr:rowOff>
    </xdr:to>
    <xdr:sp macro="" textlink="">
      <xdr:nvSpPr>
        <xdr:cNvPr id="201" name="楕円 200"/>
        <xdr:cNvSpPr/>
      </xdr:nvSpPr>
      <xdr:spPr>
        <a:xfrm>
          <a:off x="1968500" y="130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147184</xdr:rowOff>
    </xdr:from>
    <xdr:ext cx="599010" cy="259045"/>
    <xdr:sp macro="" textlink="">
      <xdr:nvSpPr>
        <xdr:cNvPr id="202" name="テキスト ボックス 201"/>
        <xdr:cNvSpPr txBox="1"/>
      </xdr:nvSpPr>
      <xdr:spPr>
        <a:xfrm>
          <a:off x="1719795" y="1283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37131</xdr:rowOff>
    </xdr:from>
    <xdr:to>
      <xdr:col>6</xdr:col>
      <xdr:colOff>38100</xdr:colOff>
      <xdr:row>76</xdr:row>
      <xdr:rowOff>138731</xdr:rowOff>
    </xdr:to>
    <xdr:sp macro="" textlink="">
      <xdr:nvSpPr>
        <xdr:cNvPr id="203" name="楕円 202"/>
        <xdr:cNvSpPr/>
      </xdr:nvSpPr>
      <xdr:spPr>
        <a:xfrm>
          <a:off x="1079500" y="1306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155258</xdr:rowOff>
    </xdr:from>
    <xdr:ext cx="599010" cy="259045"/>
    <xdr:sp macro="" textlink="">
      <xdr:nvSpPr>
        <xdr:cNvPr id="204" name="テキスト ボックス 203"/>
        <xdr:cNvSpPr txBox="1"/>
      </xdr:nvSpPr>
      <xdr:spPr>
        <a:xfrm>
          <a:off x="830795" y="1284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160536</xdr:rowOff>
    </xdr:from>
    <xdr:to>
      <xdr:col>24</xdr:col>
      <xdr:colOff>63500</xdr:colOff>
      <xdr:row>98</xdr:row>
      <xdr:rowOff>112585</xdr:rowOff>
    </xdr:to>
    <xdr:cxnSp macro="">
      <xdr:nvCxnSpPr>
        <xdr:cNvPr id="235" name="直線コネクタ 234"/>
        <xdr:cNvCxnSpPr/>
      </xdr:nvCxnSpPr>
      <xdr:spPr>
        <a:xfrm>
          <a:off x="3797300" y="16791186"/>
          <a:ext cx="838200" cy="1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160536</xdr:rowOff>
    </xdr:from>
    <xdr:to>
      <xdr:col>19</xdr:col>
      <xdr:colOff>177800</xdr:colOff>
      <xdr:row>98</xdr:row>
      <xdr:rowOff>18052</xdr:rowOff>
    </xdr:to>
    <xdr:cxnSp macro="">
      <xdr:nvCxnSpPr>
        <xdr:cNvPr id="238" name="直線コネクタ 237"/>
        <xdr:cNvCxnSpPr/>
      </xdr:nvCxnSpPr>
      <xdr:spPr>
        <a:xfrm flipV="1">
          <a:off x="2908300" y="16791186"/>
          <a:ext cx="889000" cy="2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18052</xdr:rowOff>
    </xdr:from>
    <xdr:to>
      <xdr:col>15</xdr:col>
      <xdr:colOff>50800</xdr:colOff>
      <xdr:row>98</xdr:row>
      <xdr:rowOff>96920</xdr:rowOff>
    </xdr:to>
    <xdr:cxnSp macro="">
      <xdr:nvCxnSpPr>
        <xdr:cNvPr id="241" name="直線コネクタ 240"/>
        <xdr:cNvCxnSpPr/>
      </xdr:nvCxnSpPr>
      <xdr:spPr>
        <a:xfrm flipV="1">
          <a:off x="2019300" y="16820152"/>
          <a:ext cx="889000" cy="7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62102</xdr:rowOff>
    </xdr:from>
    <xdr:to>
      <xdr:col>15</xdr:col>
      <xdr:colOff>101600</xdr:colOff>
      <xdr:row>98</xdr:row>
      <xdr:rowOff>163702</xdr:rowOff>
    </xdr:to>
    <xdr:sp macro="" textlink="">
      <xdr:nvSpPr>
        <xdr:cNvPr id="242" name="フローチャート: 判断 241"/>
        <xdr:cNvSpPr/>
      </xdr:nvSpPr>
      <xdr:spPr>
        <a:xfrm>
          <a:off x="2857500" y="1686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154829</xdr:rowOff>
    </xdr:from>
    <xdr:ext cx="534377" cy="259045"/>
    <xdr:sp macro="" textlink="">
      <xdr:nvSpPr>
        <xdr:cNvPr id="243" name="テキスト ボックス 242"/>
        <xdr:cNvSpPr txBox="1"/>
      </xdr:nvSpPr>
      <xdr:spPr>
        <a:xfrm>
          <a:off x="2641111" y="169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96920</xdr:rowOff>
    </xdr:from>
    <xdr:to>
      <xdr:col>10</xdr:col>
      <xdr:colOff>114300</xdr:colOff>
      <xdr:row>98</xdr:row>
      <xdr:rowOff>161596</xdr:rowOff>
    </xdr:to>
    <xdr:cxnSp macro="">
      <xdr:nvCxnSpPr>
        <xdr:cNvPr id="244" name="直線コネクタ 243"/>
        <xdr:cNvCxnSpPr/>
      </xdr:nvCxnSpPr>
      <xdr:spPr>
        <a:xfrm flipV="1">
          <a:off x="1130300" y="16899020"/>
          <a:ext cx="889000" cy="6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64250</xdr:rowOff>
    </xdr:from>
    <xdr:to>
      <xdr:col>10</xdr:col>
      <xdr:colOff>165100</xdr:colOff>
      <xdr:row>98</xdr:row>
      <xdr:rowOff>165850</xdr:rowOff>
    </xdr:to>
    <xdr:sp macro="" textlink="">
      <xdr:nvSpPr>
        <xdr:cNvPr id="245" name="フローチャート: 判断 244"/>
        <xdr:cNvSpPr/>
      </xdr:nvSpPr>
      <xdr:spPr>
        <a:xfrm>
          <a:off x="1968500" y="168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156977</xdr:rowOff>
    </xdr:from>
    <xdr:ext cx="534377" cy="259045"/>
    <xdr:sp macro="" textlink="">
      <xdr:nvSpPr>
        <xdr:cNvPr id="246" name="テキスト ボックス 245"/>
        <xdr:cNvSpPr txBox="1"/>
      </xdr:nvSpPr>
      <xdr:spPr>
        <a:xfrm>
          <a:off x="1752111" y="16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75459</xdr:rowOff>
    </xdr:from>
    <xdr:to>
      <xdr:col>6</xdr:col>
      <xdr:colOff>38100</xdr:colOff>
      <xdr:row>99</xdr:row>
      <xdr:rowOff>5609</xdr:rowOff>
    </xdr:to>
    <xdr:sp macro="" textlink="">
      <xdr:nvSpPr>
        <xdr:cNvPr id="247" name="フローチャート: 判断 246"/>
        <xdr:cNvSpPr/>
      </xdr:nvSpPr>
      <xdr:spPr>
        <a:xfrm>
          <a:off x="1079500" y="168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22136</xdr:rowOff>
    </xdr:from>
    <xdr:ext cx="534377" cy="259045"/>
    <xdr:sp macro="" textlink="">
      <xdr:nvSpPr>
        <xdr:cNvPr id="248" name="テキスト ボックス 247"/>
        <xdr:cNvSpPr txBox="1"/>
      </xdr:nvSpPr>
      <xdr:spPr>
        <a:xfrm>
          <a:off x="863111" y="166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61785</xdr:rowOff>
    </xdr:from>
    <xdr:to>
      <xdr:col>24</xdr:col>
      <xdr:colOff>114300</xdr:colOff>
      <xdr:row>98</xdr:row>
      <xdr:rowOff>163385</xdr:rowOff>
    </xdr:to>
    <xdr:sp macro="" textlink="">
      <xdr:nvSpPr>
        <xdr:cNvPr id="254" name="楕円 253"/>
        <xdr:cNvSpPr/>
      </xdr:nvSpPr>
      <xdr:spPr>
        <a:xfrm>
          <a:off x="4584700" y="168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154352</xdr:rowOff>
    </xdr:from>
    <xdr:ext cx="534377" cy="259045"/>
    <xdr:sp macro="" textlink="">
      <xdr:nvSpPr>
        <xdr:cNvPr id="255" name="衛生費該当値テキスト"/>
        <xdr:cNvSpPr txBox="1"/>
      </xdr:nvSpPr>
      <xdr:spPr>
        <a:xfrm>
          <a:off x="4686300" y="167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109736</xdr:rowOff>
    </xdr:from>
    <xdr:to>
      <xdr:col>20</xdr:col>
      <xdr:colOff>38100</xdr:colOff>
      <xdr:row>98</xdr:row>
      <xdr:rowOff>39886</xdr:rowOff>
    </xdr:to>
    <xdr:sp macro="" textlink="">
      <xdr:nvSpPr>
        <xdr:cNvPr id="256" name="楕円 255"/>
        <xdr:cNvSpPr/>
      </xdr:nvSpPr>
      <xdr:spPr>
        <a:xfrm>
          <a:off x="3746500" y="16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56413</xdr:rowOff>
    </xdr:from>
    <xdr:ext cx="534377" cy="259045"/>
    <xdr:sp macro="" textlink="">
      <xdr:nvSpPr>
        <xdr:cNvPr id="257" name="テキスト ボックス 256"/>
        <xdr:cNvSpPr txBox="1"/>
      </xdr:nvSpPr>
      <xdr:spPr>
        <a:xfrm>
          <a:off x="3530111" y="165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138702</xdr:rowOff>
    </xdr:from>
    <xdr:to>
      <xdr:col>15</xdr:col>
      <xdr:colOff>101600</xdr:colOff>
      <xdr:row>98</xdr:row>
      <xdr:rowOff>68852</xdr:rowOff>
    </xdr:to>
    <xdr:sp macro="" textlink="">
      <xdr:nvSpPr>
        <xdr:cNvPr id="258" name="楕円 257"/>
        <xdr:cNvSpPr/>
      </xdr:nvSpPr>
      <xdr:spPr>
        <a:xfrm>
          <a:off x="2857500" y="1676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85379</xdr:rowOff>
    </xdr:from>
    <xdr:ext cx="534377" cy="259045"/>
    <xdr:sp macro="" textlink="">
      <xdr:nvSpPr>
        <xdr:cNvPr id="259" name="テキスト ボックス 258"/>
        <xdr:cNvSpPr txBox="1"/>
      </xdr:nvSpPr>
      <xdr:spPr>
        <a:xfrm>
          <a:off x="2641111" y="1654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46120</xdr:rowOff>
    </xdr:from>
    <xdr:to>
      <xdr:col>10</xdr:col>
      <xdr:colOff>165100</xdr:colOff>
      <xdr:row>98</xdr:row>
      <xdr:rowOff>147720</xdr:rowOff>
    </xdr:to>
    <xdr:sp macro="" textlink="">
      <xdr:nvSpPr>
        <xdr:cNvPr id="260" name="楕円 259"/>
        <xdr:cNvSpPr/>
      </xdr:nvSpPr>
      <xdr:spPr>
        <a:xfrm>
          <a:off x="1968500" y="1684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164247</xdr:rowOff>
    </xdr:from>
    <xdr:ext cx="534377" cy="259045"/>
    <xdr:sp macro="" textlink="">
      <xdr:nvSpPr>
        <xdr:cNvPr id="261" name="テキスト ボックス 260"/>
        <xdr:cNvSpPr txBox="1"/>
      </xdr:nvSpPr>
      <xdr:spPr>
        <a:xfrm>
          <a:off x="1752111" y="1662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110796</xdr:rowOff>
    </xdr:from>
    <xdr:to>
      <xdr:col>6</xdr:col>
      <xdr:colOff>38100</xdr:colOff>
      <xdr:row>99</xdr:row>
      <xdr:rowOff>40946</xdr:rowOff>
    </xdr:to>
    <xdr:sp macro="" textlink="">
      <xdr:nvSpPr>
        <xdr:cNvPr id="262" name="楕円 261"/>
        <xdr:cNvSpPr/>
      </xdr:nvSpPr>
      <xdr:spPr>
        <a:xfrm>
          <a:off x="1079500" y="169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32073</xdr:rowOff>
    </xdr:from>
    <xdr:ext cx="534377" cy="259045"/>
    <xdr:sp macro="" textlink="">
      <xdr:nvSpPr>
        <xdr:cNvPr id="263" name="テキスト ボックス 262"/>
        <xdr:cNvSpPr txBox="1"/>
      </xdr:nvSpPr>
      <xdr:spPr>
        <a:xfrm>
          <a:off x="863111" y="170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18869</xdr:rowOff>
    </xdr:from>
    <xdr:to>
      <xdr:col>55</xdr:col>
      <xdr:colOff>0</xdr:colOff>
      <xdr:row>37</xdr:row>
      <xdr:rowOff>25400</xdr:rowOff>
    </xdr:to>
    <xdr:cxnSp macro="">
      <xdr:nvCxnSpPr>
        <xdr:cNvPr id="294" name="直線コネクタ 293"/>
        <xdr:cNvCxnSpPr/>
      </xdr:nvCxnSpPr>
      <xdr:spPr>
        <a:xfrm flipV="1">
          <a:off x="9639300" y="636251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97698</xdr:rowOff>
    </xdr:from>
    <xdr:ext cx="378565" cy="259045"/>
    <xdr:sp macro="" textlink="">
      <xdr:nvSpPr>
        <xdr:cNvPr id="295" name="労働費平均値テキスト"/>
        <xdr:cNvSpPr txBox="1"/>
      </xdr:nvSpPr>
      <xdr:spPr>
        <a:xfrm>
          <a:off x="10528300" y="6441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25400</xdr:rowOff>
    </xdr:from>
    <xdr:to>
      <xdr:col>50</xdr:col>
      <xdr:colOff>114300</xdr:colOff>
      <xdr:row>37</xdr:row>
      <xdr:rowOff>78631</xdr:rowOff>
    </xdr:to>
    <xdr:cxnSp macro="">
      <xdr:nvCxnSpPr>
        <xdr:cNvPr id="297" name="直線コネクタ 296"/>
        <xdr:cNvCxnSpPr/>
      </xdr:nvCxnSpPr>
      <xdr:spPr>
        <a:xfrm flipV="1">
          <a:off x="8750300" y="6369050"/>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macro="" textlink="">
      <xdr:nvSpPr>
        <xdr:cNvPr id="299" name="テキスト ボックス 298"/>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119452</xdr:rowOff>
    </xdr:from>
    <xdr:to>
      <xdr:col>45</xdr:col>
      <xdr:colOff>177800</xdr:colOff>
      <xdr:row>37</xdr:row>
      <xdr:rowOff>78631</xdr:rowOff>
    </xdr:to>
    <xdr:cxnSp macro="">
      <xdr:nvCxnSpPr>
        <xdr:cNvPr id="300" name="直線コネクタ 299"/>
        <xdr:cNvCxnSpPr/>
      </xdr:nvCxnSpPr>
      <xdr:spPr>
        <a:xfrm>
          <a:off x="7861300" y="6291652"/>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1" name="フローチャート: 判断 300"/>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129702</xdr:rowOff>
    </xdr:from>
    <xdr:ext cx="469744" cy="259045"/>
    <xdr:sp macro="" textlink="">
      <xdr:nvSpPr>
        <xdr:cNvPr id="302" name="テキスト ボックス 301"/>
        <xdr:cNvSpPr txBox="1"/>
      </xdr:nvSpPr>
      <xdr:spPr>
        <a:xfrm>
          <a:off x="8515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119452</xdr:rowOff>
    </xdr:from>
    <xdr:to>
      <xdr:col>41</xdr:col>
      <xdr:colOff>50800</xdr:colOff>
      <xdr:row>37</xdr:row>
      <xdr:rowOff>16256</xdr:rowOff>
    </xdr:to>
    <xdr:cxnSp macro="">
      <xdr:nvCxnSpPr>
        <xdr:cNvPr id="303" name="直線コネクタ 302"/>
        <xdr:cNvCxnSpPr/>
      </xdr:nvCxnSpPr>
      <xdr:spPr>
        <a:xfrm flipV="1">
          <a:off x="6972300" y="6291652"/>
          <a:ext cx="889000" cy="6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4" name="フローチャート: 判断 303"/>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05" name="テキスト ボックス 304"/>
        <xdr:cNvSpPr txBox="1"/>
      </xdr:nvSpPr>
      <xdr:spPr>
        <a:xfrm>
          <a:off x="7626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6" name="フローチャート: 判断 305"/>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07" name="テキスト ボックス 306"/>
        <xdr:cNvSpPr txBox="1"/>
      </xdr:nvSpPr>
      <xdr:spPr>
        <a:xfrm>
          <a:off x="6737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139519</xdr:rowOff>
    </xdr:from>
    <xdr:to>
      <xdr:col>55</xdr:col>
      <xdr:colOff>50800</xdr:colOff>
      <xdr:row>37</xdr:row>
      <xdr:rowOff>69669</xdr:rowOff>
    </xdr:to>
    <xdr:sp macro="" textlink="">
      <xdr:nvSpPr>
        <xdr:cNvPr id="313" name="楕円 312"/>
        <xdr:cNvSpPr/>
      </xdr:nvSpPr>
      <xdr:spPr>
        <a:xfrm>
          <a:off x="104267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162396</xdr:rowOff>
    </xdr:from>
    <xdr:ext cx="469744" cy="259045"/>
    <xdr:sp macro="" textlink="">
      <xdr:nvSpPr>
        <xdr:cNvPr id="314" name="労働費該当値テキスト"/>
        <xdr:cNvSpPr txBox="1"/>
      </xdr:nvSpPr>
      <xdr:spPr>
        <a:xfrm>
          <a:off x="10528300" y="616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146050</xdr:rowOff>
    </xdr:from>
    <xdr:to>
      <xdr:col>50</xdr:col>
      <xdr:colOff>165100</xdr:colOff>
      <xdr:row>37</xdr:row>
      <xdr:rowOff>76200</xdr:rowOff>
    </xdr:to>
    <xdr:sp macro="" textlink="">
      <xdr:nvSpPr>
        <xdr:cNvPr id="315" name="楕円 314"/>
        <xdr:cNvSpPr/>
      </xdr:nvSpPr>
      <xdr:spPr>
        <a:xfrm>
          <a:off x="9588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92727</xdr:rowOff>
    </xdr:from>
    <xdr:ext cx="469744" cy="259045"/>
    <xdr:sp macro="" textlink="">
      <xdr:nvSpPr>
        <xdr:cNvPr id="316" name="テキスト ボックス 315"/>
        <xdr:cNvSpPr txBox="1"/>
      </xdr:nvSpPr>
      <xdr:spPr>
        <a:xfrm>
          <a:off x="9404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27831</xdr:rowOff>
    </xdr:from>
    <xdr:to>
      <xdr:col>46</xdr:col>
      <xdr:colOff>38100</xdr:colOff>
      <xdr:row>37</xdr:row>
      <xdr:rowOff>129431</xdr:rowOff>
    </xdr:to>
    <xdr:sp macro="" textlink="">
      <xdr:nvSpPr>
        <xdr:cNvPr id="317" name="楕円 316"/>
        <xdr:cNvSpPr/>
      </xdr:nvSpPr>
      <xdr:spPr>
        <a:xfrm>
          <a:off x="8699500" y="63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145958</xdr:rowOff>
    </xdr:from>
    <xdr:ext cx="469744" cy="259045"/>
    <xdr:sp macro="" textlink="">
      <xdr:nvSpPr>
        <xdr:cNvPr id="318" name="テキスト ボックス 317"/>
        <xdr:cNvSpPr txBox="1"/>
      </xdr:nvSpPr>
      <xdr:spPr>
        <a:xfrm>
          <a:off x="8515428" y="614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68652</xdr:rowOff>
    </xdr:from>
    <xdr:to>
      <xdr:col>41</xdr:col>
      <xdr:colOff>101600</xdr:colOff>
      <xdr:row>36</xdr:row>
      <xdr:rowOff>170252</xdr:rowOff>
    </xdr:to>
    <xdr:sp macro="" textlink="">
      <xdr:nvSpPr>
        <xdr:cNvPr id="319" name="楕円 318"/>
        <xdr:cNvSpPr/>
      </xdr:nvSpPr>
      <xdr:spPr>
        <a:xfrm>
          <a:off x="7810500" y="62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15329</xdr:rowOff>
    </xdr:from>
    <xdr:ext cx="469744" cy="259045"/>
    <xdr:sp macro="" textlink="">
      <xdr:nvSpPr>
        <xdr:cNvPr id="320" name="テキスト ボックス 319"/>
        <xdr:cNvSpPr txBox="1"/>
      </xdr:nvSpPr>
      <xdr:spPr>
        <a:xfrm>
          <a:off x="7626428" y="601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136906</xdr:rowOff>
    </xdr:from>
    <xdr:to>
      <xdr:col>36</xdr:col>
      <xdr:colOff>165100</xdr:colOff>
      <xdr:row>37</xdr:row>
      <xdr:rowOff>67056</xdr:rowOff>
    </xdr:to>
    <xdr:sp macro="" textlink="">
      <xdr:nvSpPr>
        <xdr:cNvPr id="321" name="楕円 320"/>
        <xdr:cNvSpPr/>
      </xdr:nvSpPr>
      <xdr:spPr>
        <a:xfrm>
          <a:off x="6921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83583</xdr:rowOff>
    </xdr:from>
    <xdr:ext cx="469744" cy="259045"/>
    <xdr:sp macro="" textlink="">
      <xdr:nvSpPr>
        <xdr:cNvPr id="322" name="テキスト ボックス 321"/>
        <xdr:cNvSpPr txBox="1"/>
      </xdr:nvSpPr>
      <xdr:spPr>
        <a:xfrm>
          <a:off x="6737428" y="608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130436</xdr:rowOff>
    </xdr:from>
    <xdr:to>
      <xdr:col>55</xdr:col>
      <xdr:colOff>0</xdr:colOff>
      <xdr:row>58</xdr:row>
      <xdr:rowOff>32704</xdr:rowOff>
    </xdr:to>
    <xdr:cxnSp macro="">
      <xdr:nvCxnSpPr>
        <xdr:cNvPr id="353" name="直線コネクタ 352"/>
        <xdr:cNvCxnSpPr/>
      </xdr:nvCxnSpPr>
      <xdr:spPr>
        <a:xfrm>
          <a:off x="9639300" y="9903086"/>
          <a:ext cx="838200" cy="7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11281</xdr:rowOff>
    </xdr:from>
    <xdr:to>
      <xdr:col>50</xdr:col>
      <xdr:colOff>114300</xdr:colOff>
      <xdr:row>57</xdr:row>
      <xdr:rowOff>130436</xdr:rowOff>
    </xdr:to>
    <xdr:cxnSp macro="">
      <xdr:nvCxnSpPr>
        <xdr:cNvPr id="356" name="直線コネクタ 355"/>
        <xdr:cNvCxnSpPr/>
      </xdr:nvCxnSpPr>
      <xdr:spPr>
        <a:xfrm>
          <a:off x="8750300" y="9783931"/>
          <a:ext cx="889000" cy="11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11281</xdr:rowOff>
    </xdr:from>
    <xdr:to>
      <xdr:col>45</xdr:col>
      <xdr:colOff>177800</xdr:colOff>
      <xdr:row>57</xdr:row>
      <xdr:rowOff>170887</xdr:rowOff>
    </xdr:to>
    <xdr:cxnSp macro="">
      <xdr:nvCxnSpPr>
        <xdr:cNvPr id="359" name="直線コネクタ 358"/>
        <xdr:cNvCxnSpPr/>
      </xdr:nvCxnSpPr>
      <xdr:spPr>
        <a:xfrm flipV="1">
          <a:off x="7861300" y="9783931"/>
          <a:ext cx="889000" cy="15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160779</xdr:rowOff>
    </xdr:from>
    <xdr:to>
      <xdr:col>46</xdr:col>
      <xdr:colOff>38100</xdr:colOff>
      <xdr:row>58</xdr:row>
      <xdr:rowOff>90929</xdr:rowOff>
    </xdr:to>
    <xdr:sp macro="" textlink="">
      <xdr:nvSpPr>
        <xdr:cNvPr id="360" name="フローチャート: 判断 359"/>
        <xdr:cNvSpPr/>
      </xdr:nvSpPr>
      <xdr:spPr>
        <a:xfrm>
          <a:off x="8699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82056</xdr:rowOff>
    </xdr:from>
    <xdr:ext cx="534377" cy="259045"/>
    <xdr:sp macro="" textlink="">
      <xdr:nvSpPr>
        <xdr:cNvPr id="361" name="テキスト ボックス 360"/>
        <xdr:cNvSpPr txBox="1"/>
      </xdr:nvSpPr>
      <xdr:spPr>
        <a:xfrm>
          <a:off x="8483111" y="100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83660</xdr:rowOff>
    </xdr:from>
    <xdr:to>
      <xdr:col>41</xdr:col>
      <xdr:colOff>50800</xdr:colOff>
      <xdr:row>57</xdr:row>
      <xdr:rowOff>170887</xdr:rowOff>
    </xdr:to>
    <xdr:cxnSp macro="">
      <xdr:nvCxnSpPr>
        <xdr:cNvPr id="362" name="直線コネクタ 361"/>
        <xdr:cNvCxnSpPr/>
      </xdr:nvCxnSpPr>
      <xdr:spPr>
        <a:xfrm>
          <a:off x="6972300" y="9856310"/>
          <a:ext cx="889000" cy="8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155717</xdr:rowOff>
    </xdr:from>
    <xdr:to>
      <xdr:col>41</xdr:col>
      <xdr:colOff>101600</xdr:colOff>
      <xdr:row>58</xdr:row>
      <xdr:rowOff>85867</xdr:rowOff>
    </xdr:to>
    <xdr:sp macro="" textlink="">
      <xdr:nvSpPr>
        <xdr:cNvPr id="363" name="フローチャート: 判断 362"/>
        <xdr:cNvSpPr/>
      </xdr:nvSpPr>
      <xdr:spPr>
        <a:xfrm>
          <a:off x="7810500" y="992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76994</xdr:rowOff>
    </xdr:from>
    <xdr:ext cx="534377" cy="259045"/>
    <xdr:sp macro="" textlink="">
      <xdr:nvSpPr>
        <xdr:cNvPr id="364" name="テキスト ボックス 363"/>
        <xdr:cNvSpPr txBox="1"/>
      </xdr:nvSpPr>
      <xdr:spPr>
        <a:xfrm>
          <a:off x="7594111" y="1002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3948</xdr:rowOff>
    </xdr:from>
    <xdr:to>
      <xdr:col>36</xdr:col>
      <xdr:colOff>165100</xdr:colOff>
      <xdr:row>58</xdr:row>
      <xdr:rowOff>105548</xdr:rowOff>
    </xdr:to>
    <xdr:sp macro="" textlink="">
      <xdr:nvSpPr>
        <xdr:cNvPr id="365" name="フローチャート: 判断 364"/>
        <xdr:cNvSpPr/>
      </xdr:nvSpPr>
      <xdr:spPr>
        <a:xfrm>
          <a:off x="6921500" y="994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96675</xdr:rowOff>
    </xdr:from>
    <xdr:ext cx="534377" cy="259045"/>
    <xdr:sp macro="" textlink="">
      <xdr:nvSpPr>
        <xdr:cNvPr id="366" name="テキスト ボックス 365"/>
        <xdr:cNvSpPr txBox="1"/>
      </xdr:nvSpPr>
      <xdr:spPr>
        <a:xfrm>
          <a:off x="6705111" y="1004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153354</xdr:rowOff>
    </xdr:from>
    <xdr:to>
      <xdr:col>55</xdr:col>
      <xdr:colOff>50800</xdr:colOff>
      <xdr:row>58</xdr:row>
      <xdr:rowOff>83504</xdr:rowOff>
    </xdr:to>
    <xdr:sp macro="" textlink="">
      <xdr:nvSpPr>
        <xdr:cNvPr id="372" name="楕円 371"/>
        <xdr:cNvSpPr/>
      </xdr:nvSpPr>
      <xdr:spPr>
        <a:xfrm>
          <a:off x="10426700" y="992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131781</xdr:rowOff>
    </xdr:from>
    <xdr:ext cx="534377" cy="259045"/>
    <xdr:sp macro="" textlink="">
      <xdr:nvSpPr>
        <xdr:cNvPr id="373" name="農林水産業費該当値テキスト"/>
        <xdr:cNvSpPr txBox="1"/>
      </xdr:nvSpPr>
      <xdr:spPr>
        <a:xfrm>
          <a:off x="10528300" y="990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79636</xdr:rowOff>
    </xdr:from>
    <xdr:to>
      <xdr:col>50</xdr:col>
      <xdr:colOff>165100</xdr:colOff>
      <xdr:row>58</xdr:row>
      <xdr:rowOff>9786</xdr:rowOff>
    </xdr:to>
    <xdr:sp macro="" textlink="">
      <xdr:nvSpPr>
        <xdr:cNvPr id="374" name="楕円 373"/>
        <xdr:cNvSpPr/>
      </xdr:nvSpPr>
      <xdr:spPr>
        <a:xfrm>
          <a:off x="9588500" y="98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913</xdr:rowOff>
    </xdr:from>
    <xdr:ext cx="534377" cy="259045"/>
    <xdr:sp macro="" textlink="">
      <xdr:nvSpPr>
        <xdr:cNvPr id="375" name="テキスト ボックス 374"/>
        <xdr:cNvSpPr txBox="1"/>
      </xdr:nvSpPr>
      <xdr:spPr>
        <a:xfrm>
          <a:off x="9372111" y="99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131931</xdr:rowOff>
    </xdr:from>
    <xdr:to>
      <xdr:col>46</xdr:col>
      <xdr:colOff>38100</xdr:colOff>
      <xdr:row>57</xdr:row>
      <xdr:rowOff>62081</xdr:rowOff>
    </xdr:to>
    <xdr:sp macro="" textlink="">
      <xdr:nvSpPr>
        <xdr:cNvPr id="376" name="楕円 375"/>
        <xdr:cNvSpPr/>
      </xdr:nvSpPr>
      <xdr:spPr>
        <a:xfrm>
          <a:off x="8699500" y="973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78608</xdr:rowOff>
    </xdr:from>
    <xdr:ext cx="534377" cy="259045"/>
    <xdr:sp macro="" textlink="">
      <xdr:nvSpPr>
        <xdr:cNvPr id="377" name="テキスト ボックス 376"/>
        <xdr:cNvSpPr txBox="1"/>
      </xdr:nvSpPr>
      <xdr:spPr>
        <a:xfrm>
          <a:off x="8483111" y="950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120087</xdr:rowOff>
    </xdr:from>
    <xdr:to>
      <xdr:col>41</xdr:col>
      <xdr:colOff>101600</xdr:colOff>
      <xdr:row>58</xdr:row>
      <xdr:rowOff>50237</xdr:rowOff>
    </xdr:to>
    <xdr:sp macro="" textlink="">
      <xdr:nvSpPr>
        <xdr:cNvPr id="378" name="楕円 377"/>
        <xdr:cNvSpPr/>
      </xdr:nvSpPr>
      <xdr:spPr>
        <a:xfrm>
          <a:off x="7810500" y="989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66764</xdr:rowOff>
    </xdr:from>
    <xdr:ext cx="534377" cy="259045"/>
    <xdr:sp macro="" textlink="">
      <xdr:nvSpPr>
        <xdr:cNvPr id="379" name="テキスト ボックス 378"/>
        <xdr:cNvSpPr txBox="1"/>
      </xdr:nvSpPr>
      <xdr:spPr>
        <a:xfrm>
          <a:off x="7594111" y="966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32860</xdr:rowOff>
    </xdr:from>
    <xdr:to>
      <xdr:col>36</xdr:col>
      <xdr:colOff>165100</xdr:colOff>
      <xdr:row>57</xdr:row>
      <xdr:rowOff>134460</xdr:rowOff>
    </xdr:to>
    <xdr:sp macro="" textlink="">
      <xdr:nvSpPr>
        <xdr:cNvPr id="380" name="楕円 379"/>
        <xdr:cNvSpPr/>
      </xdr:nvSpPr>
      <xdr:spPr>
        <a:xfrm>
          <a:off x="6921500" y="98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150987</xdr:rowOff>
    </xdr:from>
    <xdr:ext cx="534377" cy="259045"/>
    <xdr:sp macro="" textlink="">
      <xdr:nvSpPr>
        <xdr:cNvPr id="381" name="テキスト ボックス 380"/>
        <xdr:cNvSpPr txBox="1"/>
      </xdr:nvSpPr>
      <xdr:spPr>
        <a:xfrm>
          <a:off x="6705111" y="958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121338</xdr:rowOff>
    </xdr:from>
    <xdr:to>
      <xdr:col>55</xdr:col>
      <xdr:colOff>0</xdr:colOff>
      <xdr:row>77</xdr:row>
      <xdr:rowOff>147687</xdr:rowOff>
    </xdr:to>
    <xdr:cxnSp macro="">
      <xdr:nvCxnSpPr>
        <xdr:cNvPr id="408" name="直線コネクタ 407"/>
        <xdr:cNvCxnSpPr/>
      </xdr:nvCxnSpPr>
      <xdr:spPr>
        <a:xfrm flipV="1">
          <a:off x="9639300" y="13322988"/>
          <a:ext cx="838200" cy="2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136216</xdr:rowOff>
    </xdr:from>
    <xdr:to>
      <xdr:col>50</xdr:col>
      <xdr:colOff>114300</xdr:colOff>
      <xdr:row>77</xdr:row>
      <xdr:rowOff>147687</xdr:rowOff>
    </xdr:to>
    <xdr:cxnSp macro="">
      <xdr:nvCxnSpPr>
        <xdr:cNvPr id="411" name="直線コネクタ 410"/>
        <xdr:cNvCxnSpPr/>
      </xdr:nvCxnSpPr>
      <xdr:spPr>
        <a:xfrm>
          <a:off x="8750300" y="13337866"/>
          <a:ext cx="889000" cy="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117458</xdr:rowOff>
    </xdr:from>
    <xdr:to>
      <xdr:col>45</xdr:col>
      <xdr:colOff>177800</xdr:colOff>
      <xdr:row>77</xdr:row>
      <xdr:rowOff>136216</xdr:rowOff>
    </xdr:to>
    <xdr:cxnSp macro="">
      <xdr:nvCxnSpPr>
        <xdr:cNvPr id="414" name="直線コネクタ 413"/>
        <xdr:cNvCxnSpPr/>
      </xdr:nvCxnSpPr>
      <xdr:spPr>
        <a:xfrm>
          <a:off x="7861300" y="13319108"/>
          <a:ext cx="8890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155766</xdr:rowOff>
    </xdr:from>
    <xdr:to>
      <xdr:col>46</xdr:col>
      <xdr:colOff>38100</xdr:colOff>
      <xdr:row>78</xdr:row>
      <xdr:rowOff>85916</xdr:rowOff>
    </xdr:to>
    <xdr:sp macro="" textlink="">
      <xdr:nvSpPr>
        <xdr:cNvPr id="415" name="フローチャート: 判断 414"/>
        <xdr:cNvSpPr/>
      </xdr:nvSpPr>
      <xdr:spPr>
        <a:xfrm>
          <a:off x="8699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77043</xdr:rowOff>
    </xdr:from>
    <xdr:ext cx="534377" cy="259045"/>
    <xdr:sp macro="" textlink="">
      <xdr:nvSpPr>
        <xdr:cNvPr id="416" name="テキスト ボックス 415"/>
        <xdr:cNvSpPr txBox="1"/>
      </xdr:nvSpPr>
      <xdr:spPr>
        <a:xfrm>
          <a:off x="8483111" y="134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82212</xdr:rowOff>
    </xdr:from>
    <xdr:to>
      <xdr:col>41</xdr:col>
      <xdr:colOff>50800</xdr:colOff>
      <xdr:row>77</xdr:row>
      <xdr:rowOff>117458</xdr:rowOff>
    </xdr:to>
    <xdr:cxnSp macro="">
      <xdr:nvCxnSpPr>
        <xdr:cNvPr id="417" name="直線コネクタ 416"/>
        <xdr:cNvCxnSpPr/>
      </xdr:nvCxnSpPr>
      <xdr:spPr>
        <a:xfrm>
          <a:off x="6972300" y="13283862"/>
          <a:ext cx="889000" cy="3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20613</xdr:rowOff>
    </xdr:from>
    <xdr:to>
      <xdr:col>41</xdr:col>
      <xdr:colOff>101600</xdr:colOff>
      <xdr:row>78</xdr:row>
      <xdr:rowOff>122213</xdr:rowOff>
    </xdr:to>
    <xdr:sp macro="" textlink="">
      <xdr:nvSpPr>
        <xdr:cNvPr id="418" name="フローチャート: 判断 417"/>
        <xdr:cNvSpPr/>
      </xdr:nvSpPr>
      <xdr:spPr>
        <a:xfrm>
          <a:off x="7810500" y="133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113340</xdr:rowOff>
    </xdr:from>
    <xdr:ext cx="534377" cy="259045"/>
    <xdr:sp macro="" textlink="">
      <xdr:nvSpPr>
        <xdr:cNvPr id="419" name="テキスト ボックス 418"/>
        <xdr:cNvSpPr txBox="1"/>
      </xdr:nvSpPr>
      <xdr:spPr>
        <a:xfrm>
          <a:off x="7594111" y="134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24978</xdr:rowOff>
    </xdr:from>
    <xdr:to>
      <xdr:col>36</xdr:col>
      <xdr:colOff>165100</xdr:colOff>
      <xdr:row>78</xdr:row>
      <xdr:rowOff>126578</xdr:rowOff>
    </xdr:to>
    <xdr:sp macro="" textlink="">
      <xdr:nvSpPr>
        <xdr:cNvPr id="420" name="フローチャート: 判断 419"/>
        <xdr:cNvSpPr/>
      </xdr:nvSpPr>
      <xdr:spPr>
        <a:xfrm>
          <a:off x="6921500" y="1339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117705</xdr:rowOff>
    </xdr:from>
    <xdr:ext cx="534377" cy="259045"/>
    <xdr:sp macro="" textlink="">
      <xdr:nvSpPr>
        <xdr:cNvPr id="421" name="テキスト ボックス 420"/>
        <xdr:cNvSpPr txBox="1"/>
      </xdr:nvSpPr>
      <xdr:spPr>
        <a:xfrm>
          <a:off x="6705111" y="1349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70538</xdr:rowOff>
    </xdr:from>
    <xdr:to>
      <xdr:col>55</xdr:col>
      <xdr:colOff>50800</xdr:colOff>
      <xdr:row>78</xdr:row>
      <xdr:rowOff>688</xdr:rowOff>
    </xdr:to>
    <xdr:sp macro="" textlink="">
      <xdr:nvSpPr>
        <xdr:cNvPr id="427" name="楕円 426"/>
        <xdr:cNvSpPr/>
      </xdr:nvSpPr>
      <xdr:spPr>
        <a:xfrm>
          <a:off x="10426700" y="132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93415</xdr:rowOff>
    </xdr:from>
    <xdr:ext cx="534377" cy="259045"/>
    <xdr:sp macro="" textlink="">
      <xdr:nvSpPr>
        <xdr:cNvPr id="428" name="商工費該当値テキスト"/>
        <xdr:cNvSpPr txBox="1"/>
      </xdr:nvSpPr>
      <xdr:spPr>
        <a:xfrm>
          <a:off x="10528300" y="1312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96887</xdr:rowOff>
    </xdr:from>
    <xdr:to>
      <xdr:col>50</xdr:col>
      <xdr:colOff>165100</xdr:colOff>
      <xdr:row>78</xdr:row>
      <xdr:rowOff>27037</xdr:rowOff>
    </xdr:to>
    <xdr:sp macro="" textlink="">
      <xdr:nvSpPr>
        <xdr:cNvPr id="429" name="楕円 428"/>
        <xdr:cNvSpPr/>
      </xdr:nvSpPr>
      <xdr:spPr>
        <a:xfrm>
          <a:off x="9588500" y="132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43564</xdr:rowOff>
    </xdr:from>
    <xdr:ext cx="534377" cy="259045"/>
    <xdr:sp macro="" textlink="">
      <xdr:nvSpPr>
        <xdr:cNvPr id="430" name="テキスト ボックス 429"/>
        <xdr:cNvSpPr txBox="1"/>
      </xdr:nvSpPr>
      <xdr:spPr>
        <a:xfrm>
          <a:off x="9372111" y="1307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85416</xdr:rowOff>
    </xdr:from>
    <xdr:to>
      <xdr:col>46</xdr:col>
      <xdr:colOff>38100</xdr:colOff>
      <xdr:row>78</xdr:row>
      <xdr:rowOff>15566</xdr:rowOff>
    </xdr:to>
    <xdr:sp macro="" textlink="">
      <xdr:nvSpPr>
        <xdr:cNvPr id="431" name="楕円 430"/>
        <xdr:cNvSpPr/>
      </xdr:nvSpPr>
      <xdr:spPr>
        <a:xfrm>
          <a:off x="8699500" y="1328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32093</xdr:rowOff>
    </xdr:from>
    <xdr:ext cx="534377" cy="259045"/>
    <xdr:sp macro="" textlink="">
      <xdr:nvSpPr>
        <xdr:cNvPr id="432" name="テキスト ボックス 431"/>
        <xdr:cNvSpPr txBox="1"/>
      </xdr:nvSpPr>
      <xdr:spPr>
        <a:xfrm>
          <a:off x="8483111" y="130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66658</xdr:rowOff>
    </xdr:from>
    <xdr:to>
      <xdr:col>41</xdr:col>
      <xdr:colOff>101600</xdr:colOff>
      <xdr:row>77</xdr:row>
      <xdr:rowOff>168258</xdr:rowOff>
    </xdr:to>
    <xdr:sp macro="" textlink="">
      <xdr:nvSpPr>
        <xdr:cNvPr id="433" name="楕円 432"/>
        <xdr:cNvSpPr/>
      </xdr:nvSpPr>
      <xdr:spPr>
        <a:xfrm>
          <a:off x="7810500" y="1326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13335</xdr:rowOff>
    </xdr:from>
    <xdr:ext cx="534377" cy="259045"/>
    <xdr:sp macro="" textlink="">
      <xdr:nvSpPr>
        <xdr:cNvPr id="434" name="テキスト ボックス 433"/>
        <xdr:cNvSpPr txBox="1"/>
      </xdr:nvSpPr>
      <xdr:spPr>
        <a:xfrm>
          <a:off x="7594111" y="1304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31412</xdr:rowOff>
    </xdr:from>
    <xdr:to>
      <xdr:col>36</xdr:col>
      <xdr:colOff>165100</xdr:colOff>
      <xdr:row>77</xdr:row>
      <xdr:rowOff>133012</xdr:rowOff>
    </xdr:to>
    <xdr:sp macro="" textlink="">
      <xdr:nvSpPr>
        <xdr:cNvPr id="435" name="楕円 434"/>
        <xdr:cNvSpPr/>
      </xdr:nvSpPr>
      <xdr:spPr>
        <a:xfrm>
          <a:off x="6921500" y="132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149539</xdr:rowOff>
    </xdr:from>
    <xdr:ext cx="534377" cy="259045"/>
    <xdr:sp macro="" textlink="">
      <xdr:nvSpPr>
        <xdr:cNvPr id="436" name="テキスト ボックス 435"/>
        <xdr:cNvSpPr txBox="1"/>
      </xdr:nvSpPr>
      <xdr:spPr>
        <a:xfrm>
          <a:off x="6705111" y="130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129794</xdr:rowOff>
    </xdr:from>
    <xdr:to>
      <xdr:col>55</xdr:col>
      <xdr:colOff>0</xdr:colOff>
      <xdr:row>97</xdr:row>
      <xdr:rowOff>1254</xdr:rowOff>
    </xdr:to>
    <xdr:cxnSp macro="">
      <xdr:nvCxnSpPr>
        <xdr:cNvPr id="469" name="直線コネクタ 468"/>
        <xdr:cNvCxnSpPr/>
      </xdr:nvCxnSpPr>
      <xdr:spPr>
        <a:xfrm>
          <a:off x="9639300" y="16588994"/>
          <a:ext cx="838200" cy="4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129794</xdr:rowOff>
    </xdr:from>
    <xdr:to>
      <xdr:col>50</xdr:col>
      <xdr:colOff>114300</xdr:colOff>
      <xdr:row>97</xdr:row>
      <xdr:rowOff>47783</xdr:rowOff>
    </xdr:to>
    <xdr:cxnSp macro="">
      <xdr:nvCxnSpPr>
        <xdr:cNvPr id="472" name="直線コネクタ 471"/>
        <xdr:cNvCxnSpPr/>
      </xdr:nvCxnSpPr>
      <xdr:spPr>
        <a:xfrm flipV="1">
          <a:off x="8750300" y="16588994"/>
          <a:ext cx="889000" cy="8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46870</xdr:rowOff>
    </xdr:from>
    <xdr:to>
      <xdr:col>45</xdr:col>
      <xdr:colOff>177800</xdr:colOff>
      <xdr:row>97</xdr:row>
      <xdr:rowOff>47783</xdr:rowOff>
    </xdr:to>
    <xdr:cxnSp macro="">
      <xdr:nvCxnSpPr>
        <xdr:cNvPr id="475" name="直線コネクタ 474"/>
        <xdr:cNvCxnSpPr/>
      </xdr:nvCxnSpPr>
      <xdr:spPr>
        <a:xfrm>
          <a:off x="7861300" y="16506070"/>
          <a:ext cx="889000" cy="17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24701</xdr:rowOff>
    </xdr:from>
    <xdr:to>
      <xdr:col>46</xdr:col>
      <xdr:colOff>38100</xdr:colOff>
      <xdr:row>96</xdr:row>
      <xdr:rowOff>126301</xdr:rowOff>
    </xdr:to>
    <xdr:sp macro="" textlink="">
      <xdr:nvSpPr>
        <xdr:cNvPr id="476" name="フローチャート: 判断 475"/>
        <xdr:cNvSpPr/>
      </xdr:nvSpPr>
      <xdr:spPr>
        <a:xfrm>
          <a:off x="8699500" y="1648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142828</xdr:rowOff>
    </xdr:from>
    <xdr:ext cx="534377" cy="259045"/>
    <xdr:sp macro="" textlink="">
      <xdr:nvSpPr>
        <xdr:cNvPr id="477" name="テキスト ボックス 476"/>
        <xdr:cNvSpPr txBox="1"/>
      </xdr:nvSpPr>
      <xdr:spPr>
        <a:xfrm>
          <a:off x="8483111" y="1625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46870</xdr:rowOff>
    </xdr:from>
    <xdr:to>
      <xdr:col>41</xdr:col>
      <xdr:colOff>50800</xdr:colOff>
      <xdr:row>96</xdr:row>
      <xdr:rowOff>129156</xdr:rowOff>
    </xdr:to>
    <xdr:cxnSp macro="">
      <xdr:nvCxnSpPr>
        <xdr:cNvPr id="478" name="直線コネクタ 477"/>
        <xdr:cNvCxnSpPr/>
      </xdr:nvCxnSpPr>
      <xdr:spPr>
        <a:xfrm flipV="1">
          <a:off x="6972300" y="16506070"/>
          <a:ext cx="889000" cy="8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111627</xdr:rowOff>
    </xdr:from>
    <xdr:to>
      <xdr:col>41</xdr:col>
      <xdr:colOff>101600</xdr:colOff>
      <xdr:row>97</xdr:row>
      <xdr:rowOff>41777</xdr:rowOff>
    </xdr:to>
    <xdr:sp macro="" textlink="">
      <xdr:nvSpPr>
        <xdr:cNvPr id="479" name="フローチャート: 判断 478"/>
        <xdr:cNvSpPr/>
      </xdr:nvSpPr>
      <xdr:spPr>
        <a:xfrm>
          <a:off x="7810500" y="1657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32904</xdr:rowOff>
    </xdr:from>
    <xdr:ext cx="534377" cy="259045"/>
    <xdr:sp macro="" textlink="">
      <xdr:nvSpPr>
        <xdr:cNvPr id="480" name="テキスト ボックス 479"/>
        <xdr:cNvSpPr txBox="1"/>
      </xdr:nvSpPr>
      <xdr:spPr>
        <a:xfrm>
          <a:off x="7594111" y="166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85661</xdr:rowOff>
    </xdr:from>
    <xdr:to>
      <xdr:col>36</xdr:col>
      <xdr:colOff>165100</xdr:colOff>
      <xdr:row>97</xdr:row>
      <xdr:rowOff>15811</xdr:rowOff>
    </xdr:to>
    <xdr:sp macro="" textlink="">
      <xdr:nvSpPr>
        <xdr:cNvPr id="481" name="フローチャート: 判断 480"/>
        <xdr:cNvSpPr/>
      </xdr:nvSpPr>
      <xdr:spPr>
        <a:xfrm>
          <a:off x="6921500" y="1654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6938</xdr:rowOff>
    </xdr:from>
    <xdr:ext cx="534377" cy="259045"/>
    <xdr:sp macro="" textlink="">
      <xdr:nvSpPr>
        <xdr:cNvPr id="482" name="テキスト ボックス 481"/>
        <xdr:cNvSpPr txBox="1"/>
      </xdr:nvSpPr>
      <xdr:spPr>
        <a:xfrm>
          <a:off x="6705111" y="1663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121904</xdr:rowOff>
    </xdr:from>
    <xdr:to>
      <xdr:col>55</xdr:col>
      <xdr:colOff>50800</xdr:colOff>
      <xdr:row>97</xdr:row>
      <xdr:rowOff>52054</xdr:rowOff>
    </xdr:to>
    <xdr:sp macro="" textlink="">
      <xdr:nvSpPr>
        <xdr:cNvPr id="488" name="楕円 487"/>
        <xdr:cNvSpPr/>
      </xdr:nvSpPr>
      <xdr:spPr>
        <a:xfrm>
          <a:off x="10426700" y="1658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100331</xdr:rowOff>
    </xdr:from>
    <xdr:ext cx="534377" cy="259045"/>
    <xdr:sp macro="" textlink="">
      <xdr:nvSpPr>
        <xdr:cNvPr id="489" name="土木費該当値テキスト"/>
        <xdr:cNvSpPr txBox="1"/>
      </xdr:nvSpPr>
      <xdr:spPr>
        <a:xfrm>
          <a:off x="10528300" y="165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78994</xdr:rowOff>
    </xdr:from>
    <xdr:to>
      <xdr:col>50</xdr:col>
      <xdr:colOff>165100</xdr:colOff>
      <xdr:row>97</xdr:row>
      <xdr:rowOff>9144</xdr:rowOff>
    </xdr:to>
    <xdr:sp macro="" textlink="">
      <xdr:nvSpPr>
        <xdr:cNvPr id="490" name="楕円 489"/>
        <xdr:cNvSpPr/>
      </xdr:nvSpPr>
      <xdr:spPr>
        <a:xfrm>
          <a:off x="9588500" y="165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xdr:rowOff>
    </xdr:from>
    <xdr:ext cx="534377" cy="259045"/>
    <xdr:sp macro="" textlink="">
      <xdr:nvSpPr>
        <xdr:cNvPr id="491" name="テキスト ボックス 490"/>
        <xdr:cNvSpPr txBox="1"/>
      </xdr:nvSpPr>
      <xdr:spPr>
        <a:xfrm>
          <a:off x="9372111" y="1663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168433</xdr:rowOff>
    </xdr:from>
    <xdr:to>
      <xdr:col>46</xdr:col>
      <xdr:colOff>38100</xdr:colOff>
      <xdr:row>97</xdr:row>
      <xdr:rowOff>98583</xdr:rowOff>
    </xdr:to>
    <xdr:sp macro="" textlink="">
      <xdr:nvSpPr>
        <xdr:cNvPr id="492" name="楕円 491"/>
        <xdr:cNvSpPr/>
      </xdr:nvSpPr>
      <xdr:spPr>
        <a:xfrm>
          <a:off x="8699500" y="166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89710</xdr:rowOff>
    </xdr:from>
    <xdr:ext cx="534377" cy="259045"/>
    <xdr:sp macro="" textlink="">
      <xdr:nvSpPr>
        <xdr:cNvPr id="493" name="テキスト ボックス 492"/>
        <xdr:cNvSpPr txBox="1"/>
      </xdr:nvSpPr>
      <xdr:spPr>
        <a:xfrm>
          <a:off x="8483111" y="16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167520</xdr:rowOff>
    </xdr:from>
    <xdr:to>
      <xdr:col>41</xdr:col>
      <xdr:colOff>101600</xdr:colOff>
      <xdr:row>96</xdr:row>
      <xdr:rowOff>97670</xdr:rowOff>
    </xdr:to>
    <xdr:sp macro="" textlink="">
      <xdr:nvSpPr>
        <xdr:cNvPr id="494" name="楕円 493"/>
        <xdr:cNvSpPr/>
      </xdr:nvSpPr>
      <xdr:spPr>
        <a:xfrm>
          <a:off x="7810500" y="164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114197</xdr:rowOff>
    </xdr:from>
    <xdr:ext cx="534377" cy="259045"/>
    <xdr:sp macro="" textlink="">
      <xdr:nvSpPr>
        <xdr:cNvPr id="495" name="テキスト ボックス 494"/>
        <xdr:cNvSpPr txBox="1"/>
      </xdr:nvSpPr>
      <xdr:spPr>
        <a:xfrm>
          <a:off x="7594111" y="162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78356</xdr:rowOff>
    </xdr:from>
    <xdr:to>
      <xdr:col>36</xdr:col>
      <xdr:colOff>165100</xdr:colOff>
      <xdr:row>97</xdr:row>
      <xdr:rowOff>8506</xdr:rowOff>
    </xdr:to>
    <xdr:sp macro="" textlink="">
      <xdr:nvSpPr>
        <xdr:cNvPr id="496" name="楕円 495"/>
        <xdr:cNvSpPr/>
      </xdr:nvSpPr>
      <xdr:spPr>
        <a:xfrm>
          <a:off x="6921500" y="1653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25033</xdr:rowOff>
    </xdr:from>
    <xdr:ext cx="534377" cy="259045"/>
    <xdr:sp macro="" textlink="">
      <xdr:nvSpPr>
        <xdr:cNvPr id="497" name="テキスト ボックス 496"/>
        <xdr:cNvSpPr txBox="1"/>
      </xdr:nvSpPr>
      <xdr:spPr>
        <a:xfrm>
          <a:off x="6705111" y="1631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127279</xdr:rowOff>
    </xdr:from>
    <xdr:to>
      <xdr:col>85</xdr:col>
      <xdr:colOff>127000</xdr:colOff>
      <xdr:row>35</xdr:row>
      <xdr:rowOff>133680</xdr:rowOff>
    </xdr:to>
    <xdr:cxnSp macro="">
      <xdr:nvCxnSpPr>
        <xdr:cNvPr id="526" name="直線コネクタ 525"/>
        <xdr:cNvCxnSpPr/>
      </xdr:nvCxnSpPr>
      <xdr:spPr>
        <a:xfrm>
          <a:off x="15481300" y="6128029"/>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127279</xdr:rowOff>
    </xdr:from>
    <xdr:to>
      <xdr:col>81</xdr:col>
      <xdr:colOff>50800</xdr:colOff>
      <xdr:row>36</xdr:row>
      <xdr:rowOff>102457</xdr:rowOff>
    </xdr:to>
    <xdr:cxnSp macro="">
      <xdr:nvCxnSpPr>
        <xdr:cNvPr id="529" name="直線コネクタ 528"/>
        <xdr:cNvCxnSpPr/>
      </xdr:nvCxnSpPr>
      <xdr:spPr>
        <a:xfrm flipV="1">
          <a:off x="14592300" y="6128029"/>
          <a:ext cx="889000" cy="14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52927</xdr:rowOff>
    </xdr:from>
    <xdr:to>
      <xdr:col>76</xdr:col>
      <xdr:colOff>114300</xdr:colOff>
      <xdr:row>36</xdr:row>
      <xdr:rowOff>102457</xdr:rowOff>
    </xdr:to>
    <xdr:cxnSp macro="">
      <xdr:nvCxnSpPr>
        <xdr:cNvPr id="532" name="直線コネクタ 531"/>
        <xdr:cNvCxnSpPr/>
      </xdr:nvCxnSpPr>
      <xdr:spPr>
        <a:xfrm>
          <a:off x="13703300" y="6225127"/>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82671</xdr:rowOff>
    </xdr:from>
    <xdr:to>
      <xdr:col>76</xdr:col>
      <xdr:colOff>165100</xdr:colOff>
      <xdr:row>37</xdr:row>
      <xdr:rowOff>12821</xdr:rowOff>
    </xdr:to>
    <xdr:sp macro="" textlink="">
      <xdr:nvSpPr>
        <xdr:cNvPr id="533" name="フローチャート: 判断 532"/>
        <xdr:cNvSpPr/>
      </xdr:nvSpPr>
      <xdr:spPr>
        <a:xfrm>
          <a:off x="14541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3948</xdr:rowOff>
    </xdr:from>
    <xdr:ext cx="534377" cy="259045"/>
    <xdr:sp macro="" textlink="">
      <xdr:nvSpPr>
        <xdr:cNvPr id="534" name="テキスト ボックス 533"/>
        <xdr:cNvSpPr txBox="1"/>
      </xdr:nvSpPr>
      <xdr:spPr>
        <a:xfrm>
          <a:off x="14325111" y="6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52927</xdr:rowOff>
    </xdr:from>
    <xdr:to>
      <xdr:col>71</xdr:col>
      <xdr:colOff>177800</xdr:colOff>
      <xdr:row>36</xdr:row>
      <xdr:rowOff>79921</xdr:rowOff>
    </xdr:to>
    <xdr:cxnSp macro="">
      <xdr:nvCxnSpPr>
        <xdr:cNvPr id="535" name="直線コネクタ 534"/>
        <xdr:cNvCxnSpPr/>
      </xdr:nvCxnSpPr>
      <xdr:spPr>
        <a:xfrm flipV="1">
          <a:off x="12814300" y="6225127"/>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110046</xdr:rowOff>
    </xdr:from>
    <xdr:to>
      <xdr:col>72</xdr:col>
      <xdr:colOff>38100</xdr:colOff>
      <xdr:row>37</xdr:row>
      <xdr:rowOff>40196</xdr:rowOff>
    </xdr:to>
    <xdr:sp macro="" textlink="">
      <xdr:nvSpPr>
        <xdr:cNvPr id="536" name="フローチャート: 判断 535"/>
        <xdr:cNvSpPr/>
      </xdr:nvSpPr>
      <xdr:spPr>
        <a:xfrm>
          <a:off x="13652500" y="62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31323</xdr:rowOff>
    </xdr:from>
    <xdr:ext cx="534377" cy="259045"/>
    <xdr:sp macro="" textlink="">
      <xdr:nvSpPr>
        <xdr:cNvPr id="537" name="テキスト ボックス 536"/>
        <xdr:cNvSpPr txBox="1"/>
      </xdr:nvSpPr>
      <xdr:spPr>
        <a:xfrm>
          <a:off x="13436111" y="637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136315</xdr:rowOff>
    </xdr:from>
    <xdr:to>
      <xdr:col>67</xdr:col>
      <xdr:colOff>101600</xdr:colOff>
      <xdr:row>37</xdr:row>
      <xdr:rowOff>66465</xdr:rowOff>
    </xdr:to>
    <xdr:sp macro="" textlink="">
      <xdr:nvSpPr>
        <xdr:cNvPr id="538" name="フローチャート: 判断 537"/>
        <xdr:cNvSpPr/>
      </xdr:nvSpPr>
      <xdr:spPr>
        <a:xfrm>
          <a:off x="12763500" y="63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57592</xdr:rowOff>
    </xdr:from>
    <xdr:ext cx="534377" cy="259045"/>
    <xdr:sp macro="" textlink="">
      <xdr:nvSpPr>
        <xdr:cNvPr id="539" name="テキスト ボックス 538"/>
        <xdr:cNvSpPr txBox="1"/>
      </xdr:nvSpPr>
      <xdr:spPr>
        <a:xfrm>
          <a:off x="12547111" y="640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82880</xdr:rowOff>
    </xdr:from>
    <xdr:to>
      <xdr:col>85</xdr:col>
      <xdr:colOff>177800</xdr:colOff>
      <xdr:row>36</xdr:row>
      <xdr:rowOff>13030</xdr:rowOff>
    </xdr:to>
    <xdr:sp macro="" textlink="">
      <xdr:nvSpPr>
        <xdr:cNvPr id="545" name="楕円 544"/>
        <xdr:cNvSpPr/>
      </xdr:nvSpPr>
      <xdr:spPr>
        <a:xfrm>
          <a:off x="16268700" y="60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105757</xdr:rowOff>
    </xdr:from>
    <xdr:ext cx="534377" cy="259045"/>
    <xdr:sp macro="" textlink="">
      <xdr:nvSpPr>
        <xdr:cNvPr id="546" name="消防費該当値テキスト"/>
        <xdr:cNvSpPr txBox="1"/>
      </xdr:nvSpPr>
      <xdr:spPr>
        <a:xfrm>
          <a:off x="16370300" y="59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76479</xdr:rowOff>
    </xdr:from>
    <xdr:to>
      <xdr:col>81</xdr:col>
      <xdr:colOff>101600</xdr:colOff>
      <xdr:row>36</xdr:row>
      <xdr:rowOff>6629</xdr:rowOff>
    </xdr:to>
    <xdr:sp macro="" textlink="">
      <xdr:nvSpPr>
        <xdr:cNvPr id="547" name="楕円 546"/>
        <xdr:cNvSpPr/>
      </xdr:nvSpPr>
      <xdr:spPr>
        <a:xfrm>
          <a:off x="15430500" y="60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23156</xdr:rowOff>
    </xdr:from>
    <xdr:ext cx="534377" cy="259045"/>
    <xdr:sp macro="" textlink="">
      <xdr:nvSpPr>
        <xdr:cNvPr id="548" name="テキスト ボックス 547"/>
        <xdr:cNvSpPr txBox="1"/>
      </xdr:nvSpPr>
      <xdr:spPr>
        <a:xfrm>
          <a:off x="15214111" y="58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51657</xdr:rowOff>
    </xdr:from>
    <xdr:to>
      <xdr:col>76</xdr:col>
      <xdr:colOff>165100</xdr:colOff>
      <xdr:row>36</xdr:row>
      <xdr:rowOff>153257</xdr:rowOff>
    </xdr:to>
    <xdr:sp macro="" textlink="">
      <xdr:nvSpPr>
        <xdr:cNvPr id="549" name="楕円 548"/>
        <xdr:cNvSpPr/>
      </xdr:nvSpPr>
      <xdr:spPr>
        <a:xfrm>
          <a:off x="14541500" y="62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169784</xdr:rowOff>
    </xdr:from>
    <xdr:ext cx="534377" cy="259045"/>
    <xdr:sp macro="" textlink="">
      <xdr:nvSpPr>
        <xdr:cNvPr id="550" name="テキスト ボックス 549"/>
        <xdr:cNvSpPr txBox="1"/>
      </xdr:nvSpPr>
      <xdr:spPr>
        <a:xfrm>
          <a:off x="14325111" y="59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2127</xdr:rowOff>
    </xdr:from>
    <xdr:to>
      <xdr:col>72</xdr:col>
      <xdr:colOff>38100</xdr:colOff>
      <xdr:row>36</xdr:row>
      <xdr:rowOff>103727</xdr:rowOff>
    </xdr:to>
    <xdr:sp macro="" textlink="">
      <xdr:nvSpPr>
        <xdr:cNvPr id="551" name="楕円 550"/>
        <xdr:cNvSpPr/>
      </xdr:nvSpPr>
      <xdr:spPr>
        <a:xfrm>
          <a:off x="13652500" y="61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120254</xdr:rowOff>
    </xdr:from>
    <xdr:ext cx="534377" cy="259045"/>
    <xdr:sp macro="" textlink="">
      <xdr:nvSpPr>
        <xdr:cNvPr id="552" name="テキスト ボックス 551"/>
        <xdr:cNvSpPr txBox="1"/>
      </xdr:nvSpPr>
      <xdr:spPr>
        <a:xfrm>
          <a:off x="13436111" y="59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29121</xdr:rowOff>
    </xdr:from>
    <xdr:to>
      <xdr:col>67</xdr:col>
      <xdr:colOff>101600</xdr:colOff>
      <xdr:row>36</xdr:row>
      <xdr:rowOff>130721</xdr:rowOff>
    </xdr:to>
    <xdr:sp macro="" textlink="">
      <xdr:nvSpPr>
        <xdr:cNvPr id="553" name="楕円 552"/>
        <xdr:cNvSpPr/>
      </xdr:nvSpPr>
      <xdr:spPr>
        <a:xfrm>
          <a:off x="12763500" y="62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147248</xdr:rowOff>
    </xdr:from>
    <xdr:ext cx="534377" cy="259045"/>
    <xdr:sp macro="" textlink="">
      <xdr:nvSpPr>
        <xdr:cNvPr id="554" name="テキスト ボックス 553"/>
        <xdr:cNvSpPr txBox="1"/>
      </xdr:nvSpPr>
      <xdr:spPr>
        <a:xfrm>
          <a:off x="12547111" y="597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147041</xdr:rowOff>
    </xdr:from>
    <xdr:to>
      <xdr:col>85</xdr:col>
      <xdr:colOff>127000</xdr:colOff>
      <xdr:row>57</xdr:row>
      <xdr:rowOff>145885</xdr:rowOff>
    </xdr:to>
    <xdr:cxnSp macro="">
      <xdr:nvCxnSpPr>
        <xdr:cNvPr id="584" name="直線コネクタ 583"/>
        <xdr:cNvCxnSpPr/>
      </xdr:nvCxnSpPr>
      <xdr:spPr>
        <a:xfrm flipV="1">
          <a:off x="15481300" y="9748241"/>
          <a:ext cx="838200" cy="1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15913</xdr:rowOff>
    </xdr:from>
    <xdr:to>
      <xdr:col>81</xdr:col>
      <xdr:colOff>50800</xdr:colOff>
      <xdr:row>57</xdr:row>
      <xdr:rowOff>145885</xdr:rowOff>
    </xdr:to>
    <xdr:cxnSp macro="">
      <xdr:nvCxnSpPr>
        <xdr:cNvPr id="587" name="直線コネクタ 586"/>
        <xdr:cNvCxnSpPr/>
      </xdr:nvCxnSpPr>
      <xdr:spPr>
        <a:xfrm>
          <a:off x="14592300" y="9788563"/>
          <a:ext cx="889000" cy="1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15913</xdr:rowOff>
    </xdr:from>
    <xdr:to>
      <xdr:col>76</xdr:col>
      <xdr:colOff>114300</xdr:colOff>
      <xdr:row>57</xdr:row>
      <xdr:rowOff>168796</xdr:rowOff>
    </xdr:to>
    <xdr:cxnSp macro="">
      <xdr:nvCxnSpPr>
        <xdr:cNvPr id="590" name="直線コネクタ 589"/>
        <xdr:cNvCxnSpPr/>
      </xdr:nvCxnSpPr>
      <xdr:spPr>
        <a:xfrm flipV="1">
          <a:off x="13703300" y="9788563"/>
          <a:ext cx="889000" cy="1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91" name="フローチャート: 判断 590"/>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92" name="テキスト ボックス 591"/>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168796</xdr:rowOff>
    </xdr:from>
    <xdr:to>
      <xdr:col>71</xdr:col>
      <xdr:colOff>177800</xdr:colOff>
      <xdr:row>58</xdr:row>
      <xdr:rowOff>68034</xdr:rowOff>
    </xdr:to>
    <xdr:cxnSp macro="">
      <xdr:nvCxnSpPr>
        <xdr:cNvPr id="593" name="直線コネクタ 592"/>
        <xdr:cNvCxnSpPr/>
      </xdr:nvCxnSpPr>
      <xdr:spPr>
        <a:xfrm flipV="1">
          <a:off x="12814300" y="9941446"/>
          <a:ext cx="889000" cy="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4" name="フローチャート: 判断 593"/>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5" name="テキスト ボックス 594"/>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6" name="フローチャート: 判断 595"/>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7" name="テキスト ボックス 596"/>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96241</xdr:rowOff>
    </xdr:from>
    <xdr:to>
      <xdr:col>85</xdr:col>
      <xdr:colOff>177800</xdr:colOff>
      <xdr:row>57</xdr:row>
      <xdr:rowOff>26391</xdr:rowOff>
    </xdr:to>
    <xdr:sp macro="" textlink="">
      <xdr:nvSpPr>
        <xdr:cNvPr id="603" name="楕円 602"/>
        <xdr:cNvSpPr/>
      </xdr:nvSpPr>
      <xdr:spPr>
        <a:xfrm>
          <a:off x="16268700" y="96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74668</xdr:rowOff>
    </xdr:from>
    <xdr:ext cx="534377" cy="259045"/>
    <xdr:sp macro="" textlink="">
      <xdr:nvSpPr>
        <xdr:cNvPr id="604" name="教育費該当値テキスト"/>
        <xdr:cNvSpPr txBox="1"/>
      </xdr:nvSpPr>
      <xdr:spPr>
        <a:xfrm>
          <a:off x="16370300" y="96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95085</xdr:rowOff>
    </xdr:from>
    <xdr:to>
      <xdr:col>81</xdr:col>
      <xdr:colOff>101600</xdr:colOff>
      <xdr:row>58</xdr:row>
      <xdr:rowOff>25235</xdr:rowOff>
    </xdr:to>
    <xdr:sp macro="" textlink="">
      <xdr:nvSpPr>
        <xdr:cNvPr id="605" name="楕円 604"/>
        <xdr:cNvSpPr/>
      </xdr:nvSpPr>
      <xdr:spPr>
        <a:xfrm>
          <a:off x="15430500" y="98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16362</xdr:rowOff>
    </xdr:from>
    <xdr:ext cx="534377" cy="259045"/>
    <xdr:sp macro="" textlink="">
      <xdr:nvSpPr>
        <xdr:cNvPr id="606" name="テキスト ボックス 605"/>
        <xdr:cNvSpPr txBox="1"/>
      </xdr:nvSpPr>
      <xdr:spPr>
        <a:xfrm>
          <a:off x="15214111" y="99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136563</xdr:rowOff>
    </xdr:from>
    <xdr:to>
      <xdr:col>76</xdr:col>
      <xdr:colOff>165100</xdr:colOff>
      <xdr:row>57</xdr:row>
      <xdr:rowOff>66713</xdr:rowOff>
    </xdr:to>
    <xdr:sp macro="" textlink="">
      <xdr:nvSpPr>
        <xdr:cNvPr id="607" name="楕円 606"/>
        <xdr:cNvSpPr/>
      </xdr:nvSpPr>
      <xdr:spPr>
        <a:xfrm>
          <a:off x="14541500" y="973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57840</xdr:rowOff>
    </xdr:from>
    <xdr:ext cx="534377" cy="259045"/>
    <xdr:sp macro="" textlink="">
      <xdr:nvSpPr>
        <xdr:cNvPr id="608" name="テキスト ボックス 607"/>
        <xdr:cNvSpPr txBox="1"/>
      </xdr:nvSpPr>
      <xdr:spPr>
        <a:xfrm>
          <a:off x="14325111" y="983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117996</xdr:rowOff>
    </xdr:from>
    <xdr:to>
      <xdr:col>72</xdr:col>
      <xdr:colOff>38100</xdr:colOff>
      <xdr:row>58</xdr:row>
      <xdr:rowOff>48146</xdr:rowOff>
    </xdr:to>
    <xdr:sp macro="" textlink="">
      <xdr:nvSpPr>
        <xdr:cNvPr id="609" name="楕円 608"/>
        <xdr:cNvSpPr/>
      </xdr:nvSpPr>
      <xdr:spPr>
        <a:xfrm>
          <a:off x="13652500" y="98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39273</xdr:rowOff>
    </xdr:from>
    <xdr:ext cx="534377" cy="259045"/>
    <xdr:sp macro="" textlink="">
      <xdr:nvSpPr>
        <xdr:cNvPr id="610" name="テキスト ボックス 609"/>
        <xdr:cNvSpPr txBox="1"/>
      </xdr:nvSpPr>
      <xdr:spPr>
        <a:xfrm>
          <a:off x="13436111" y="99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17234</xdr:rowOff>
    </xdr:from>
    <xdr:to>
      <xdr:col>67</xdr:col>
      <xdr:colOff>101600</xdr:colOff>
      <xdr:row>58</xdr:row>
      <xdr:rowOff>118834</xdr:rowOff>
    </xdr:to>
    <xdr:sp macro="" textlink="">
      <xdr:nvSpPr>
        <xdr:cNvPr id="611" name="楕円 610"/>
        <xdr:cNvSpPr/>
      </xdr:nvSpPr>
      <xdr:spPr>
        <a:xfrm>
          <a:off x="12763500" y="99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109961</xdr:rowOff>
    </xdr:from>
    <xdr:ext cx="534377" cy="259045"/>
    <xdr:sp macro="" textlink="">
      <xdr:nvSpPr>
        <xdr:cNvPr id="612" name="テキスト ボックス 611"/>
        <xdr:cNvSpPr txBox="1"/>
      </xdr:nvSpPr>
      <xdr:spPr>
        <a:xfrm>
          <a:off x="12547111" y="1005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61878</xdr:rowOff>
    </xdr:from>
    <xdr:to>
      <xdr:col>85</xdr:col>
      <xdr:colOff>127000</xdr:colOff>
      <xdr:row>78</xdr:row>
      <xdr:rowOff>155817</xdr:rowOff>
    </xdr:to>
    <xdr:cxnSp macro="">
      <xdr:nvCxnSpPr>
        <xdr:cNvPr id="643" name="直線コネクタ 642"/>
        <xdr:cNvCxnSpPr/>
      </xdr:nvCxnSpPr>
      <xdr:spPr>
        <a:xfrm>
          <a:off x="15481300" y="13434978"/>
          <a:ext cx="838200" cy="9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115223</xdr:rowOff>
    </xdr:from>
    <xdr:to>
      <xdr:col>81</xdr:col>
      <xdr:colOff>50800</xdr:colOff>
      <xdr:row>78</xdr:row>
      <xdr:rowOff>61878</xdr:rowOff>
    </xdr:to>
    <xdr:cxnSp macro="">
      <xdr:nvCxnSpPr>
        <xdr:cNvPr id="646" name="直線コネクタ 645"/>
        <xdr:cNvCxnSpPr/>
      </xdr:nvCxnSpPr>
      <xdr:spPr>
        <a:xfrm>
          <a:off x="14592300" y="12973973"/>
          <a:ext cx="889000" cy="46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115223</xdr:rowOff>
    </xdr:from>
    <xdr:to>
      <xdr:col>76</xdr:col>
      <xdr:colOff>114300</xdr:colOff>
      <xdr:row>76</xdr:row>
      <xdr:rowOff>73586</xdr:rowOff>
    </xdr:to>
    <xdr:cxnSp macro="">
      <xdr:nvCxnSpPr>
        <xdr:cNvPr id="649" name="直線コネクタ 648"/>
        <xdr:cNvCxnSpPr/>
      </xdr:nvCxnSpPr>
      <xdr:spPr>
        <a:xfrm flipV="1">
          <a:off x="13703300" y="12973973"/>
          <a:ext cx="889000" cy="1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114193</xdr:rowOff>
    </xdr:from>
    <xdr:to>
      <xdr:col>76</xdr:col>
      <xdr:colOff>165100</xdr:colOff>
      <xdr:row>79</xdr:row>
      <xdr:rowOff>44343</xdr:rowOff>
    </xdr:to>
    <xdr:sp macro="" textlink="">
      <xdr:nvSpPr>
        <xdr:cNvPr id="650" name="フローチャート: 判断 649"/>
        <xdr:cNvSpPr/>
      </xdr:nvSpPr>
      <xdr:spPr>
        <a:xfrm>
          <a:off x="14541500" y="134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35470</xdr:rowOff>
    </xdr:from>
    <xdr:ext cx="469744" cy="259045"/>
    <xdr:sp macro="" textlink="">
      <xdr:nvSpPr>
        <xdr:cNvPr id="651" name="テキスト ボックス 650"/>
        <xdr:cNvSpPr txBox="1"/>
      </xdr:nvSpPr>
      <xdr:spPr>
        <a:xfrm>
          <a:off x="14357428" y="1358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166332</xdr:rowOff>
    </xdr:from>
    <xdr:to>
      <xdr:col>71</xdr:col>
      <xdr:colOff>177800</xdr:colOff>
      <xdr:row>76</xdr:row>
      <xdr:rowOff>73586</xdr:rowOff>
    </xdr:to>
    <xdr:cxnSp macro="">
      <xdr:nvCxnSpPr>
        <xdr:cNvPr id="652" name="直線コネクタ 651"/>
        <xdr:cNvCxnSpPr/>
      </xdr:nvCxnSpPr>
      <xdr:spPr>
        <a:xfrm>
          <a:off x="12814300" y="12853632"/>
          <a:ext cx="889000" cy="25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114715</xdr:rowOff>
    </xdr:from>
    <xdr:to>
      <xdr:col>72</xdr:col>
      <xdr:colOff>38100</xdr:colOff>
      <xdr:row>79</xdr:row>
      <xdr:rowOff>44865</xdr:rowOff>
    </xdr:to>
    <xdr:sp macro="" textlink="">
      <xdr:nvSpPr>
        <xdr:cNvPr id="653" name="フローチャート: 判断 652"/>
        <xdr:cNvSpPr/>
      </xdr:nvSpPr>
      <xdr:spPr>
        <a:xfrm>
          <a:off x="13652500" y="1348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35992</xdr:rowOff>
    </xdr:from>
    <xdr:ext cx="469744" cy="259045"/>
    <xdr:sp macro="" textlink="">
      <xdr:nvSpPr>
        <xdr:cNvPr id="654" name="テキスト ボックス 653"/>
        <xdr:cNvSpPr txBox="1"/>
      </xdr:nvSpPr>
      <xdr:spPr>
        <a:xfrm>
          <a:off x="13468428" y="1358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126946</xdr:rowOff>
    </xdr:from>
    <xdr:to>
      <xdr:col>67</xdr:col>
      <xdr:colOff>101600</xdr:colOff>
      <xdr:row>79</xdr:row>
      <xdr:rowOff>57096</xdr:rowOff>
    </xdr:to>
    <xdr:sp macro="" textlink="">
      <xdr:nvSpPr>
        <xdr:cNvPr id="655" name="フローチャート: 判断 654"/>
        <xdr:cNvSpPr/>
      </xdr:nvSpPr>
      <xdr:spPr>
        <a:xfrm>
          <a:off x="12763500" y="1350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48223</xdr:rowOff>
    </xdr:from>
    <xdr:ext cx="469744" cy="259045"/>
    <xdr:sp macro="" textlink="">
      <xdr:nvSpPr>
        <xdr:cNvPr id="656" name="テキスト ボックス 655"/>
        <xdr:cNvSpPr txBox="1"/>
      </xdr:nvSpPr>
      <xdr:spPr>
        <a:xfrm>
          <a:off x="12579428" y="1359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105017</xdr:rowOff>
    </xdr:from>
    <xdr:to>
      <xdr:col>85</xdr:col>
      <xdr:colOff>177800</xdr:colOff>
      <xdr:row>79</xdr:row>
      <xdr:rowOff>35167</xdr:rowOff>
    </xdr:to>
    <xdr:sp macro="" textlink="">
      <xdr:nvSpPr>
        <xdr:cNvPr id="662" name="楕円 661"/>
        <xdr:cNvSpPr/>
      </xdr:nvSpPr>
      <xdr:spPr>
        <a:xfrm>
          <a:off x="162687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53497</xdr:rowOff>
    </xdr:from>
    <xdr:ext cx="469744" cy="259045"/>
    <xdr:sp macro="" textlink="">
      <xdr:nvSpPr>
        <xdr:cNvPr id="663" name="災害復旧費該当値テキスト"/>
        <xdr:cNvSpPr txBox="1"/>
      </xdr:nvSpPr>
      <xdr:spPr>
        <a:xfrm>
          <a:off x="16370300" y="134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11078</xdr:rowOff>
    </xdr:from>
    <xdr:to>
      <xdr:col>81</xdr:col>
      <xdr:colOff>101600</xdr:colOff>
      <xdr:row>78</xdr:row>
      <xdr:rowOff>112678</xdr:rowOff>
    </xdr:to>
    <xdr:sp macro="" textlink="">
      <xdr:nvSpPr>
        <xdr:cNvPr id="664" name="楕円 663"/>
        <xdr:cNvSpPr/>
      </xdr:nvSpPr>
      <xdr:spPr>
        <a:xfrm>
          <a:off x="15430500" y="1338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129205</xdr:rowOff>
    </xdr:from>
    <xdr:ext cx="534377" cy="259045"/>
    <xdr:sp macro="" textlink="">
      <xdr:nvSpPr>
        <xdr:cNvPr id="665" name="テキスト ボックス 664"/>
        <xdr:cNvSpPr txBox="1"/>
      </xdr:nvSpPr>
      <xdr:spPr>
        <a:xfrm>
          <a:off x="15214111" y="1315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64423</xdr:rowOff>
    </xdr:from>
    <xdr:to>
      <xdr:col>76</xdr:col>
      <xdr:colOff>165100</xdr:colOff>
      <xdr:row>75</xdr:row>
      <xdr:rowOff>166024</xdr:rowOff>
    </xdr:to>
    <xdr:sp macro="" textlink="">
      <xdr:nvSpPr>
        <xdr:cNvPr id="666" name="楕円 665"/>
        <xdr:cNvSpPr/>
      </xdr:nvSpPr>
      <xdr:spPr>
        <a:xfrm>
          <a:off x="14541500" y="129231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11100</xdr:rowOff>
    </xdr:from>
    <xdr:ext cx="534377" cy="259045"/>
    <xdr:sp macro="" textlink="">
      <xdr:nvSpPr>
        <xdr:cNvPr id="667" name="テキスト ボックス 666"/>
        <xdr:cNvSpPr txBox="1"/>
      </xdr:nvSpPr>
      <xdr:spPr>
        <a:xfrm>
          <a:off x="14325111" y="126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22786</xdr:rowOff>
    </xdr:from>
    <xdr:to>
      <xdr:col>72</xdr:col>
      <xdr:colOff>38100</xdr:colOff>
      <xdr:row>76</xdr:row>
      <xdr:rowOff>124386</xdr:rowOff>
    </xdr:to>
    <xdr:sp macro="" textlink="">
      <xdr:nvSpPr>
        <xdr:cNvPr id="668" name="楕円 667"/>
        <xdr:cNvSpPr/>
      </xdr:nvSpPr>
      <xdr:spPr>
        <a:xfrm>
          <a:off x="13652500" y="1305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140912</xdr:rowOff>
    </xdr:from>
    <xdr:ext cx="534377" cy="259045"/>
    <xdr:sp macro="" textlink="">
      <xdr:nvSpPr>
        <xdr:cNvPr id="669" name="テキスト ボックス 668"/>
        <xdr:cNvSpPr txBox="1"/>
      </xdr:nvSpPr>
      <xdr:spPr>
        <a:xfrm>
          <a:off x="13436111" y="1282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115532</xdr:rowOff>
    </xdr:from>
    <xdr:to>
      <xdr:col>67</xdr:col>
      <xdr:colOff>101600</xdr:colOff>
      <xdr:row>75</xdr:row>
      <xdr:rowOff>45682</xdr:rowOff>
    </xdr:to>
    <xdr:sp macro="" textlink="">
      <xdr:nvSpPr>
        <xdr:cNvPr id="670" name="楕円 669"/>
        <xdr:cNvSpPr/>
      </xdr:nvSpPr>
      <xdr:spPr>
        <a:xfrm>
          <a:off x="12763500" y="128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62209</xdr:rowOff>
    </xdr:from>
    <xdr:ext cx="534377" cy="259045"/>
    <xdr:sp macro="" textlink="">
      <xdr:nvSpPr>
        <xdr:cNvPr id="671" name="テキスト ボックス 670"/>
        <xdr:cNvSpPr txBox="1"/>
      </xdr:nvSpPr>
      <xdr:spPr>
        <a:xfrm>
          <a:off x="12547111" y="125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2353</xdr:rowOff>
    </xdr:from>
    <xdr:to>
      <xdr:col>85</xdr:col>
      <xdr:colOff>127000</xdr:colOff>
      <xdr:row>98</xdr:row>
      <xdr:rowOff>3899</xdr:rowOff>
    </xdr:to>
    <xdr:cxnSp macro="">
      <xdr:nvCxnSpPr>
        <xdr:cNvPr id="702" name="直線コネクタ 701"/>
        <xdr:cNvCxnSpPr/>
      </xdr:nvCxnSpPr>
      <xdr:spPr>
        <a:xfrm flipV="1">
          <a:off x="15481300" y="16804453"/>
          <a:ext cx="8382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3899</xdr:rowOff>
    </xdr:from>
    <xdr:to>
      <xdr:col>81</xdr:col>
      <xdr:colOff>50800</xdr:colOff>
      <xdr:row>98</xdr:row>
      <xdr:rowOff>9141</xdr:rowOff>
    </xdr:to>
    <xdr:cxnSp macro="">
      <xdr:nvCxnSpPr>
        <xdr:cNvPr id="705" name="直線コネクタ 704"/>
        <xdr:cNvCxnSpPr/>
      </xdr:nvCxnSpPr>
      <xdr:spPr>
        <a:xfrm flipV="1">
          <a:off x="14592300" y="16805999"/>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9141</xdr:rowOff>
    </xdr:from>
    <xdr:to>
      <xdr:col>76</xdr:col>
      <xdr:colOff>114300</xdr:colOff>
      <xdr:row>98</xdr:row>
      <xdr:rowOff>16331</xdr:rowOff>
    </xdr:to>
    <xdr:cxnSp macro="">
      <xdr:nvCxnSpPr>
        <xdr:cNvPr id="708" name="直線コネクタ 707"/>
        <xdr:cNvCxnSpPr/>
      </xdr:nvCxnSpPr>
      <xdr:spPr>
        <a:xfrm flipV="1">
          <a:off x="13703300" y="16811241"/>
          <a:ext cx="889000" cy="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40359</xdr:rowOff>
    </xdr:from>
    <xdr:to>
      <xdr:col>76</xdr:col>
      <xdr:colOff>165100</xdr:colOff>
      <xdr:row>98</xdr:row>
      <xdr:rowOff>141959</xdr:rowOff>
    </xdr:to>
    <xdr:sp macro="" textlink="">
      <xdr:nvSpPr>
        <xdr:cNvPr id="709" name="フローチャート: 判断 708"/>
        <xdr:cNvSpPr/>
      </xdr:nvSpPr>
      <xdr:spPr>
        <a:xfrm>
          <a:off x="14541500" y="1684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133086</xdr:rowOff>
    </xdr:from>
    <xdr:ext cx="534377" cy="259045"/>
    <xdr:sp macro="" textlink="">
      <xdr:nvSpPr>
        <xdr:cNvPr id="710" name="テキスト ボックス 709"/>
        <xdr:cNvSpPr txBox="1"/>
      </xdr:nvSpPr>
      <xdr:spPr>
        <a:xfrm>
          <a:off x="14325111" y="1693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14029</xdr:rowOff>
    </xdr:from>
    <xdr:to>
      <xdr:col>71</xdr:col>
      <xdr:colOff>177800</xdr:colOff>
      <xdr:row>98</xdr:row>
      <xdr:rowOff>16331</xdr:rowOff>
    </xdr:to>
    <xdr:cxnSp macro="">
      <xdr:nvCxnSpPr>
        <xdr:cNvPr id="711" name="直線コネクタ 710"/>
        <xdr:cNvCxnSpPr/>
      </xdr:nvCxnSpPr>
      <xdr:spPr>
        <a:xfrm>
          <a:off x="12814300" y="16816129"/>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51332</xdr:rowOff>
    </xdr:from>
    <xdr:to>
      <xdr:col>72</xdr:col>
      <xdr:colOff>38100</xdr:colOff>
      <xdr:row>98</xdr:row>
      <xdr:rowOff>152932</xdr:rowOff>
    </xdr:to>
    <xdr:sp macro="" textlink="">
      <xdr:nvSpPr>
        <xdr:cNvPr id="712" name="フローチャート: 判断 711"/>
        <xdr:cNvSpPr/>
      </xdr:nvSpPr>
      <xdr:spPr>
        <a:xfrm>
          <a:off x="13652500" y="168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144059</xdr:rowOff>
    </xdr:from>
    <xdr:ext cx="534377" cy="259045"/>
    <xdr:sp macro="" textlink="">
      <xdr:nvSpPr>
        <xdr:cNvPr id="713" name="テキスト ボックス 712"/>
        <xdr:cNvSpPr txBox="1"/>
      </xdr:nvSpPr>
      <xdr:spPr>
        <a:xfrm>
          <a:off x="13436111" y="1694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55054</xdr:rowOff>
    </xdr:from>
    <xdr:to>
      <xdr:col>67</xdr:col>
      <xdr:colOff>101600</xdr:colOff>
      <xdr:row>98</xdr:row>
      <xdr:rowOff>156654</xdr:rowOff>
    </xdr:to>
    <xdr:sp macro="" textlink="">
      <xdr:nvSpPr>
        <xdr:cNvPr id="714" name="フローチャート: 判断 713"/>
        <xdr:cNvSpPr/>
      </xdr:nvSpPr>
      <xdr:spPr>
        <a:xfrm>
          <a:off x="12763500" y="168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147781</xdr:rowOff>
    </xdr:from>
    <xdr:ext cx="534377" cy="259045"/>
    <xdr:sp macro="" textlink="">
      <xdr:nvSpPr>
        <xdr:cNvPr id="715" name="テキスト ボックス 714"/>
        <xdr:cNvSpPr txBox="1"/>
      </xdr:nvSpPr>
      <xdr:spPr>
        <a:xfrm>
          <a:off x="12547111" y="1694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123003</xdr:rowOff>
    </xdr:from>
    <xdr:to>
      <xdr:col>85</xdr:col>
      <xdr:colOff>177800</xdr:colOff>
      <xdr:row>98</xdr:row>
      <xdr:rowOff>53153</xdr:rowOff>
    </xdr:to>
    <xdr:sp macro="" textlink="">
      <xdr:nvSpPr>
        <xdr:cNvPr id="721" name="楕円 720"/>
        <xdr:cNvSpPr/>
      </xdr:nvSpPr>
      <xdr:spPr>
        <a:xfrm>
          <a:off x="16268700" y="167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145880</xdr:rowOff>
    </xdr:from>
    <xdr:ext cx="534377" cy="259045"/>
    <xdr:sp macro="" textlink="">
      <xdr:nvSpPr>
        <xdr:cNvPr id="722" name="公債費該当値テキスト"/>
        <xdr:cNvSpPr txBox="1"/>
      </xdr:nvSpPr>
      <xdr:spPr>
        <a:xfrm>
          <a:off x="16370300" y="1660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124549</xdr:rowOff>
    </xdr:from>
    <xdr:to>
      <xdr:col>81</xdr:col>
      <xdr:colOff>101600</xdr:colOff>
      <xdr:row>98</xdr:row>
      <xdr:rowOff>54699</xdr:rowOff>
    </xdr:to>
    <xdr:sp macro="" textlink="">
      <xdr:nvSpPr>
        <xdr:cNvPr id="723" name="楕円 722"/>
        <xdr:cNvSpPr/>
      </xdr:nvSpPr>
      <xdr:spPr>
        <a:xfrm>
          <a:off x="15430500" y="167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71226</xdr:rowOff>
    </xdr:from>
    <xdr:ext cx="534377" cy="259045"/>
    <xdr:sp macro="" textlink="">
      <xdr:nvSpPr>
        <xdr:cNvPr id="724" name="テキスト ボックス 723"/>
        <xdr:cNvSpPr txBox="1"/>
      </xdr:nvSpPr>
      <xdr:spPr>
        <a:xfrm>
          <a:off x="15214111" y="1653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129791</xdr:rowOff>
    </xdr:from>
    <xdr:to>
      <xdr:col>76</xdr:col>
      <xdr:colOff>165100</xdr:colOff>
      <xdr:row>98</xdr:row>
      <xdr:rowOff>59941</xdr:rowOff>
    </xdr:to>
    <xdr:sp macro="" textlink="">
      <xdr:nvSpPr>
        <xdr:cNvPr id="725" name="楕円 724"/>
        <xdr:cNvSpPr/>
      </xdr:nvSpPr>
      <xdr:spPr>
        <a:xfrm>
          <a:off x="14541500" y="1676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76468</xdr:rowOff>
    </xdr:from>
    <xdr:ext cx="534377" cy="259045"/>
    <xdr:sp macro="" textlink="">
      <xdr:nvSpPr>
        <xdr:cNvPr id="726" name="テキスト ボックス 725"/>
        <xdr:cNvSpPr txBox="1"/>
      </xdr:nvSpPr>
      <xdr:spPr>
        <a:xfrm>
          <a:off x="14325111" y="1653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136981</xdr:rowOff>
    </xdr:from>
    <xdr:to>
      <xdr:col>72</xdr:col>
      <xdr:colOff>38100</xdr:colOff>
      <xdr:row>98</xdr:row>
      <xdr:rowOff>67131</xdr:rowOff>
    </xdr:to>
    <xdr:sp macro="" textlink="">
      <xdr:nvSpPr>
        <xdr:cNvPr id="727" name="楕円 726"/>
        <xdr:cNvSpPr/>
      </xdr:nvSpPr>
      <xdr:spPr>
        <a:xfrm>
          <a:off x="13652500" y="167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83658</xdr:rowOff>
    </xdr:from>
    <xdr:ext cx="534377" cy="259045"/>
    <xdr:sp macro="" textlink="">
      <xdr:nvSpPr>
        <xdr:cNvPr id="728" name="テキスト ボックス 727"/>
        <xdr:cNvSpPr txBox="1"/>
      </xdr:nvSpPr>
      <xdr:spPr>
        <a:xfrm>
          <a:off x="13436111" y="1654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134679</xdr:rowOff>
    </xdr:from>
    <xdr:to>
      <xdr:col>67</xdr:col>
      <xdr:colOff>101600</xdr:colOff>
      <xdr:row>98</xdr:row>
      <xdr:rowOff>64829</xdr:rowOff>
    </xdr:to>
    <xdr:sp macro="" textlink="">
      <xdr:nvSpPr>
        <xdr:cNvPr id="729" name="楕円 728"/>
        <xdr:cNvSpPr/>
      </xdr:nvSpPr>
      <xdr:spPr>
        <a:xfrm>
          <a:off x="12763500" y="167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81356</xdr:rowOff>
    </xdr:from>
    <xdr:ext cx="534377" cy="259045"/>
    <xdr:sp macro="" textlink="">
      <xdr:nvSpPr>
        <xdr:cNvPr id="730" name="テキスト ボックス 729"/>
        <xdr:cNvSpPr txBox="1"/>
      </xdr:nvSpPr>
      <xdr:spPr>
        <a:xfrm>
          <a:off x="12547111" y="1654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77013</xdr:rowOff>
    </xdr:from>
    <xdr:to>
      <xdr:col>107</xdr:col>
      <xdr:colOff>101600</xdr:colOff>
      <xdr:row>39</xdr:row>
      <xdr:rowOff>7163</xdr:rowOff>
    </xdr:to>
    <xdr:sp macro="" textlink="">
      <xdr:nvSpPr>
        <xdr:cNvPr id="764" name="フローチャート: 判断 763"/>
        <xdr:cNvSpPr/>
      </xdr:nvSpPr>
      <xdr:spPr>
        <a:xfrm>
          <a:off x="20383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23690</xdr:rowOff>
    </xdr:from>
    <xdr:ext cx="378565" cy="259045"/>
    <xdr:sp macro="" textlink="">
      <xdr:nvSpPr>
        <xdr:cNvPr id="765" name="テキスト ボックス 764"/>
        <xdr:cNvSpPr txBox="1"/>
      </xdr:nvSpPr>
      <xdr:spPr>
        <a:xfrm>
          <a:off x="20245017" y="6367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86340</xdr:rowOff>
    </xdr:from>
    <xdr:to>
      <xdr:col>102</xdr:col>
      <xdr:colOff>165100</xdr:colOff>
      <xdr:row>39</xdr:row>
      <xdr:rowOff>16490</xdr:rowOff>
    </xdr:to>
    <xdr:sp macro="" textlink="">
      <xdr:nvSpPr>
        <xdr:cNvPr id="767" name="フローチャート: 判断 766"/>
        <xdr:cNvSpPr/>
      </xdr:nvSpPr>
      <xdr:spPr>
        <a:xfrm>
          <a:off x="19494500" y="660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33017</xdr:rowOff>
    </xdr:from>
    <xdr:ext cx="313932" cy="259045"/>
    <xdr:sp macro="" textlink="">
      <xdr:nvSpPr>
        <xdr:cNvPr id="768" name="テキスト ボックス 767"/>
        <xdr:cNvSpPr txBox="1"/>
      </xdr:nvSpPr>
      <xdr:spPr>
        <a:xfrm>
          <a:off x="19388333" y="637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83688</xdr:rowOff>
    </xdr:from>
    <xdr:to>
      <xdr:col>98</xdr:col>
      <xdr:colOff>38100</xdr:colOff>
      <xdr:row>39</xdr:row>
      <xdr:rowOff>13838</xdr:rowOff>
    </xdr:to>
    <xdr:sp macro="" textlink="">
      <xdr:nvSpPr>
        <xdr:cNvPr id="769" name="フローチャート: 判断 768"/>
        <xdr:cNvSpPr/>
      </xdr:nvSpPr>
      <xdr:spPr>
        <a:xfrm>
          <a:off x="18605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30365</xdr:rowOff>
    </xdr:from>
    <xdr:ext cx="313932" cy="259045"/>
    <xdr:sp macro="" textlink="">
      <xdr:nvSpPr>
        <xdr:cNvPr id="770" name="テキスト ボックス 769"/>
        <xdr:cNvSpPr txBox="1"/>
      </xdr:nvSpPr>
      <xdr:spPr>
        <a:xfrm>
          <a:off x="18499333" y="6374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48078</xdr:rowOff>
    </xdr:from>
    <xdr:to>
      <xdr:col>107</xdr:col>
      <xdr:colOff>101600</xdr:colOff>
      <xdr:row>59</xdr:row>
      <xdr:rowOff>149678</xdr:rowOff>
    </xdr:to>
    <xdr:sp macro="" textlink="">
      <xdr:nvSpPr>
        <xdr:cNvPr id="823" name="フローチャート: 判断 822"/>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166205</xdr:rowOff>
    </xdr:from>
    <xdr:ext cx="249299" cy="259045"/>
    <xdr:sp macro="" textlink="">
      <xdr:nvSpPr>
        <xdr:cNvPr id="840" name="テキスト ボックス 839"/>
        <xdr:cNvSpPr txBox="1"/>
      </xdr:nvSpPr>
      <xdr:spPr>
        <a:xfrm>
          <a:off x="2030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総務費は、「久慈広域道の駅整備事業」の工事が令和４年度に本格実施となった影響もあり、対前年度比８億円の増となり、全体としては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億円となった。住民一人当たりでは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138,343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民生費は、住民税非課税世帯に対する臨時給付金及び電力・ガス・食糧費等価格高騰緊急支援交付金等の影響により、対前年度比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億円の減となり、全体でも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億円となった。類似団体比較では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商工費は、中小企業者への物価高騰対策事業等の影響により、補助費が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憶円の増、積立金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億円の増となり、全体で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億円となった。依然として類似団体と比較すると高い水準となっている。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消防費は、消防ポンプ自動車整備事業等の影響により普通建設事業費が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億円の減となったが、久慈広域連合消防負担金が増額となったことから、補助費が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億円の増となり、全体で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億円となった。また、類似団体比較では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消防費については、最大クラスの津波浸水想定への対策が急務となっており、今後も高い値で推移する事が予想されるため、事業の集中と選択に努め、財政の健全化を維持していく。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教育費は、普通建設事業費が学校空調整備事業、久慈湊小学校移転改築事業費等の影響により４億円の増となり、全体で４億円、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億円となった。住民一人当たりのコストでは類似団体と比較し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令和４年度は、久慈広域道の駅整備事業や指定管理費の増や市税等の減少により、実質単年度収支は赤字になったが、前年度繰越金等により、実質収支は黒字となっている。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財政調整基金は、久慈広域道の駅整備事業等の増により、歳入調整のため、取り崩したことから、前年度比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国民健康保険特別会計（事業勘定）においては、東日本大震災以降、国民健康保険料の改定を実施してこなかったことから、平成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年度以降、毎年、赤字が発生。しかし、平成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年度から国民健康保険の財政運営の県単位一元化により、赤字は解消された。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また、令和４年度は、一般会計の実質単年度収支が赤字になったことに伴い、実質収支の黒字額も縮小したため、連結の黒字額についても縮小している。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24203243</v>
      </c>
      <c r="BO4" s="449"/>
      <c r="BP4" s="449"/>
      <c r="BQ4" s="449"/>
      <c r="BR4" s="449"/>
      <c r="BS4" s="449"/>
      <c r="BT4" s="449"/>
      <c r="BU4" s="450"/>
      <c r="BV4" s="448">
        <v>25828598</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9</v>
      </c>
      <c r="CU4" s="589"/>
      <c r="CV4" s="589"/>
      <c r="CW4" s="589"/>
      <c r="CX4" s="589"/>
      <c r="CY4" s="589"/>
      <c r="CZ4" s="589"/>
      <c r="DA4" s="590"/>
      <c r="DB4" s="588">
        <v>14</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22923459</v>
      </c>
      <c r="BO5" s="420"/>
      <c r="BP5" s="420"/>
      <c r="BQ5" s="420"/>
      <c r="BR5" s="420"/>
      <c r="BS5" s="420"/>
      <c r="BT5" s="420"/>
      <c r="BU5" s="421"/>
      <c r="BV5" s="419">
        <v>24084731</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96.8</v>
      </c>
      <c r="CU5" s="417"/>
      <c r="CV5" s="417"/>
      <c r="CW5" s="417"/>
      <c r="CX5" s="417"/>
      <c r="CY5" s="417"/>
      <c r="CZ5" s="417"/>
      <c r="DA5" s="418"/>
      <c r="DB5" s="416">
        <v>91.2</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1279784</v>
      </c>
      <c r="BO6" s="420"/>
      <c r="BP6" s="420"/>
      <c r="BQ6" s="420"/>
      <c r="BR6" s="420"/>
      <c r="BS6" s="420"/>
      <c r="BT6" s="420"/>
      <c r="BU6" s="421"/>
      <c r="BV6" s="419">
        <v>1743867</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98</v>
      </c>
      <c r="CU6" s="563"/>
      <c r="CV6" s="563"/>
      <c r="CW6" s="563"/>
      <c r="CX6" s="563"/>
      <c r="CY6" s="563"/>
      <c r="CZ6" s="563"/>
      <c r="DA6" s="564"/>
      <c r="DB6" s="562">
        <v>94.2</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96</v>
      </c>
      <c r="AV7" s="478"/>
      <c r="AW7" s="478"/>
      <c r="AX7" s="478"/>
      <c r="AY7" s="433" t="s">
        <v>108</v>
      </c>
      <c r="AZ7" s="434"/>
      <c r="BA7" s="434"/>
      <c r="BB7" s="434"/>
      <c r="BC7" s="434"/>
      <c r="BD7" s="434"/>
      <c r="BE7" s="434"/>
      <c r="BF7" s="434"/>
      <c r="BG7" s="434"/>
      <c r="BH7" s="434"/>
      <c r="BI7" s="434"/>
      <c r="BJ7" s="434"/>
      <c r="BK7" s="434"/>
      <c r="BL7" s="434"/>
      <c r="BM7" s="435"/>
      <c r="BN7" s="419">
        <v>234254</v>
      </c>
      <c r="BO7" s="420"/>
      <c r="BP7" s="420"/>
      <c r="BQ7" s="420"/>
      <c r="BR7" s="420"/>
      <c r="BS7" s="420"/>
      <c r="BT7" s="420"/>
      <c r="BU7" s="421"/>
      <c r="BV7" s="419">
        <v>48061</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11609246</v>
      </c>
      <c r="CU7" s="420"/>
      <c r="CV7" s="420"/>
      <c r="CW7" s="420"/>
      <c r="CX7" s="420"/>
      <c r="CY7" s="420"/>
      <c r="CZ7" s="420"/>
      <c r="DA7" s="421"/>
      <c r="DB7" s="419">
        <v>12082020</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1045530</v>
      </c>
      <c r="BO8" s="420"/>
      <c r="BP8" s="420"/>
      <c r="BQ8" s="420"/>
      <c r="BR8" s="420"/>
      <c r="BS8" s="420"/>
      <c r="BT8" s="420"/>
      <c r="BU8" s="421"/>
      <c r="BV8" s="419">
        <v>1695806</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0.4</v>
      </c>
      <c r="CU8" s="523"/>
      <c r="CV8" s="523"/>
      <c r="CW8" s="523"/>
      <c r="CX8" s="523"/>
      <c r="CY8" s="523"/>
      <c r="CZ8" s="523"/>
      <c r="DA8" s="524"/>
      <c r="DB8" s="522">
        <v>0.41</v>
      </c>
      <c r="DC8" s="523"/>
      <c r="DD8" s="523"/>
      <c r="DE8" s="523"/>
      <c r="DF8" s="523"/>
      <c r="DG8" s="523"/>
      <c r="DH8" s="523"/>
      <c r="DI8" s="524"/>
    </row>
    <row r="9" spans="1:119" ht="18.75" customHeight="1" thickBot="1" x14ac:dyDescent="0.25">
      <c r="A9" s="181"/>
      <c r="B9" s="551" t="s">
        <v>114</v>
      </c>
      <c r="C9" s="552"/>
      <c r="D9" s="552"/>
      <c r="E9" s="552"/>
      <c r="F9" s="552"/>
      <c r="G9" s="552"/>
      <c r="H9" s="552"/>
      <c r="I9" s="552"/>
      <c r="J9" s="552"/>
      <c r="K9" s="470"/>
      <c r="L9" s="553" t="s">
        <v>115</v>
      </c>
      <c r="M9" s="554"/>
      <c r="N9" s="554"/>
      <c r="O9" s="554"/>
      <c r="P9" s="554"/>
      <c r="Q9" s="555"/>
      <c r="R9" s="556">
        <v>33043</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96</v>
      </c>
      <c r="AV9" s="478"/>
      <c r="AW9" s="478"/>
      <c r="AX9" s="478"/>
      <c r="AY9" s="433" t="s">
        <v>118</v>
      </c>
      <c r="AZ9" s="434"/>
      <c r="BA9" s="434"/>
      <c r="BB9" s="434"/>
      <c r="BC9" s="434"/>
      <c r="BD9" s="434"/>
      <c r="BE9" s="434"/>
      <c r="BF9" s="434"/>
      <c r="BG9" s="434"/>
      <c r="BH9" s="434"/>
      <c r="BI9" s="434"/>
      <c r="BJ9" s="434"/>
      <c r="BK9" s="434"/>
      <c r="BL9" s="434"/>
      <c r="BM9" s="435"/>
      <c r="BN9" s="419">
        <v>-650276</v>
      </c>
      <c r="BO9" s="420"/>
      <c r="BP9" s="420"/>
      <c r="BQ9" s="420"/>
      <c r="BR9" s="420"/>
      <c r="BS9" s="420"/>
      <c r="BT9" s="420"/>
      <c r="BU9" s="421"/>
      <c r="BV9" s="419">
        <v>360871</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16.3</v>
      </c>
      <c r="CU9" s="417"/>
      <c r="CV9" s="417"/>
      <c r="CW9" s="417"/>
      <c r="CX9" s="417"/>
      <c r="CY9" s="417"/>
      <c r="CZ9" s="417"/>
      <c r="DA9" s="418"/>
      <c r="DB9" s="416">
        <v>15.8</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120</v>
      </c>
      <c r="M10" s="376"/>
      <c r="N10" s="376"/>
      <c r="O10" s="376"/>
      <c r="P10" s="376"/>
      <c r="Q10" s="377"/>
      <c r="R10" s="372">
        <v>35642</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461024</v>
      </c>
      <c r="BO10" s="420"/>
      <c r="BP10" s="420"/>
      <c r="BQ10" s="420"/>
      <c r="BR10" s="420"/>
      <c r="BS10" s="420"/>
      <c r="BT10" s="420"/>
      <c r="BU10" s="421"/>
      <c r="BV10" s="419">
        <v>725813</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122</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2">
      <c r="A12" s="181"/>
      <c r="B12" s="525" t="s">
        <v>132</v>
      </c>
      <c r="C12" s="526"/>
      <c r="D12" s="526"/>
      <c r="E12" s="526"/>
      <c r="F12" s="526"/>
      <c r="G12" s="526"/>
      <c r="H12" s="526"/>
      <c r="I12" s="526"/>
      <c r="J12" s="526"/>
      <c r="K12" s="527"/>
      <c r="L12" s="534" t="s">
        <v>133</v>
      </c>
      <c r="M12" s="535"/>
      <c r="N12" s="535"/>
      <c r="O12" s="535"/>
      <c r="P12" s="535"/>
      <c r="Q12" s="536"/>
      <c r="R12" s="537">
        <v>32645</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137</v>
      </c>
      <c r="AV12" s="478"/>
      <c r="AW12" s="478"/>
      <c r="AX12" s="478"/>
      <c r="AY12" s="433" t="s">
        <v>138</v>
      </c>
      <c r="AZ12" s="434"/>
      <c r="BA12" s="434"/>
      <c r="BB12" s="434"/>
      <c r="BC12" s="434"/>
      <c r="BD12" s="434"/>
      <c r="BE12" s="434"/>
      <c r="BF12" s="434"/>
      <c r="BG12" s="434"/>
      <c r="BH12" s="434"/>
      <c r="BI12" s="434"/>
      <c r="BJ12" s="434"/>
      <c r="BK12" s="434"/>
      <c r="BL12" s="434"/>
      <c r="BM12" s="435"/>
      <c r="BN12" s="419">
        <v>580216</v>
      </c>
      <c r="BO12" s="420"/>
      <c r="BP12" s="420"/>
      <c r="BQ12" s="420"/>
      <c r="BR12" s="420"/>
      <c r="BS12" s="420"/>
      <c r="BT12" s="420"/>
      <c r="BU12" s="421"/>
      <c r="BV12" s="419">
        <v>468381</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130</v>
      </c>
      <c r="CU12" s="523"/>
      <c r="CV12" s="523"/>
      <c r="CW12" s="523"/>
      <c r="CX12" s="523"/>
      <c r="CY12" s="523"/>
      <c r="CZ12" s="523"/>
      <c r="DA12" s="524"/>
      <c r="DB12" s="522" t="s">
        <v>131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140</v>
      </c>
      <c r="N13" s="504"/>
      <c r="O13" s="504"/>
      <c r="P13" s="504"/>
      <c r="Q13" s="505"/>
      <c r="R13" s="506">
        <v>32329</v>
      </c>
      <c r="S13" s="507"/>
      <c r="T13" s="507"/>
      <c r="U13" s="507"/>
      <c r="V13" s="508"/>
      <c r="W13" s="509" t="s">
        <v>141</v>
      </c>
      <c r="X13" s="405"/>
      <c r="Y13" s="405"/>
      <c r="Z13" s="405"/>
      <c r="AA13" s="405"/>
      <c r="AB13" s="406"/>
      <c r="AC13" s="372">
        <v>1515</v>
      </c>
      <c r="AD13" s="373"/>
      <c r="AE13" s="373"/>
      <c r="AF13" s="373"/>
      <c r="AG13" s="374"/>
      <c r="AH13" s="372">
        <v>1607</v>
      </c>
      <c r="AI13" s="373"/>
      <c r="AJ13" s="373"/>
      <c r="AK13" s="373"/>
      <c r="AL13" s="432"/>
      <c r="AM13" s="476" t="s">
        <v>142</v>
      </c>
      <c r="AN13" s="376"/>
      <c r="AO13" s="376"/>
      <c r="AP13" s="376"/>
      <c r="AQ13" s="376"/>
      <c r="AR13" s="376"/>
      <c r="AS13" s="376"/>
      <c r="AT13" s="377"/>
      <c r="AU13" s="477" t="s">
        <v>143</v>
      </c>
      <c r="AV13" s="478"/>
      <c r="AW13" s="478"/>
      <c r="AX13" s="478"/>
      <c r="AY13" s="433" t="s">
        <v>144</v>
      </c>
      <c r="AZ13" s="434"/>
      <c r="BA13" s="434"/>
      <c r="BB13" s="434"/>
      <c r="BC13" s="434"/>
      <c r="BD13" s="434"/>
      <c r="BE13" s="434"/>
      <c r="BF13" s="434"/>
      <c r="BG13" s="434"/>
      <c r="BH13" s="434"/>
      <c r="BI13" s="434"/>
      <c r="BJ13" s="434"/>
      <c r="BK13" s="434"/>
      <c r="BL13" s="434"/>
      <c r="BM13" s="435"/>
      <c r="BN13" s="419">
        <v>-769468</v>
      </c>
      <c r="BO13" s="420"/>
      <c r="BP13" s="420"/>
      <c r="BQ13" s="420"/>
      <c r="BR13" s="420"/>
      <c r="BS13" s="420"/>
      <c r="BT13" s="420"/>
      <c r="BU13" s="421"/>
      <c r="BV13" s="419">
        <v>618303</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11.6</v>
      </c>
      <c r="CU13" s="417"/>
      <c r="CV13" s="417"/>
      <c r="CW13" s="417"/>
      <c r="CX13" s="417"/>
      <c r="CY13" s="417"/>
      <c r="CZ13" s="417"/>
      <c r="DA13" s="418"/>
      <c r="DB13" s="416">
        <v>12.5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146</v>
      </c>
      <c r="M14" s="546"/>
      <c r="N14" s="546"/>
      <c r="O14" s="546"/>
      <c r="P14" s="546"/>
      <c r="Q14" s="547"/>
      <c r="R14" s="506">
        <v>33344</v>
      </c>
      <c r="S14" s="507"/>
      <c r="T14" s="507"/>
      <c r="U14" s="507"/>
      <c r="V14" s="508"/>
      <c r="W14" s="510"/>
      <c r="X14" s="408"/>
      <c r="Y14" s="408"/>
      <c r="Z14" s="408"/>
      <c r="AA14" s="408"/>
      <c r="AB14" s="409"/>
      <c r="AC14" s="499">
        <v>9.5</v>
      </c>
      <c r="AD14" s="500"/>
      <c r="AE14" s="500"/>
      <c r="AF14" s="500"/>
      <c r="AG14" s="501"/>
      <c r="AH14" s="499">
        <v>9.4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v>84.4</v>
      </c>
      <c r="CU14" s="517"/>
      <c r="CV14" s="517"/>
      <c r="CW14" s="517"/>
      <c r="CX14" s="517"/>
      <c r="CY14" s="517"/>
      <c r="CZ14" s="517"/>
      <c r="DA14" s="518"/>
      <c r="DB14" s="516">
        <v>104.3</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148</v>
      </c>
      <c r="N15" s="504"/>
      <c r="O15" s="504"/>
      <c r="P15" s="504"/>
      <c r="Q15" s="505"/>
      <c r="R15" s="506">
        <v>33062</v>
      </c>
      <c r="S15" s="507"/>
      <c r="T15" s="507"/>
      <c r="U15" s="507"/>
      <c r="V15" s="508"/>
      <c r="W15" s="509" t="s">
        <v>149</v>
      </c>
      <c r="X15" s="405"/>
      <c r="Y15" s="405"/>
      <c r="Z15" s="405"/>
      <c r="AA15" s="405"/>
      <c r="AB15" s="406"/>
      <c r="AC15" s="372">
        <v>4576</v>
      </c>
      <c r="AD15" s="373"/>
      <c r="AE15" s="373"/>
      <c r="AF15" s="373"/>
      <c r="AG15" s="374"/>
      <c r="AH15" s="372">
        <v>4852</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4208191</v>
      </c>
      <c r="BO15" s="449"/>
      <c r="BP15" s="449"/>
      <c r="BQ15" s="449"/>
      <c r="BR15" s="449"/>
      <c r="BS15" s="449"/>
      <c r="BT15" s="449"/>
      <c r="BU15" s="450"/>
      <c r="BV15" s="448">
        <v>4058853</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28.7</v>
      </c>
      <c r="AD16" s="500"/>
      <c r="AE16" s="500"/>
      <c r="AF16" s="500"/>
      <c r="AG16" s="501"/>
      <c r="AH16" s="499">
        <v>28.4</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10378034</v>
      </c>
      <c r="BO16" s="420"/>
      <c r="BP16" s="420"/>
      <c r="BQ16" s="420"/>
      <c r="BR16" s="420"/>
      <c r="BS16" s="420"/>
      <c r="BT16" s="420"/>
      <c r="BU16" s="421"/>
      <c r="BV16" s="419">
        <v>10490569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155</v>
      </c>
      <c r="N17" s="513"/>
      <c r="O17" s="513"/>
      <c r="P17" s="513"/>
      <c r="Q17" s="514"/>
      <c r="R17" s="496" t="s">
        <v>156</v>
      </c>
      <c r="S17" s="497"/>
      <c r="T17" s="497"/>
      <c r="U17" s="497"/>
      <c r="V17" s="498"/>
      <c r="W17" s="509" t="s">
        <v>157</v>
      </c>
      <c r="X17" s="405"/>
      <c r="Y17" s="405"/>
      <c r="Z17" s="405"/>
      <c r="AA17" s="405"/>
      <c r="AB17" s="406"/>
      <c r="AC17" s="372">
        <v>9869</v>
      </c>
      <c r="AD17" s="373"/>
      <c r="AE17" s="373"/>
      <c r="AF17" s="373"/>
      <c r="AG17" s="374"/>
      <c r="AH17" s="372">
        <v>10626</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5286926</v>
      </c>
      <c r="BO17" s="420"/>
      <c r="BP17" s="420"/>
      <c r="BQ17" s="420"/>
      <c r="BR17" s="420"/>
      <c r="BS17" s="420"/>
      <c r="BT17" s="420"/>
      <c r="BU17" s="421"/>
      <c r="BV17" s="419">
        <v>5082041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159</v>
      </c>
      <c r="C18" s="470"/>
      <c r="D18" s="470"/>
      <c r="E18" s="471"/>
      <c r="F18" s="471"/>
      <c r="G18" s="471"/>
      <c r="H18" s="471"/>
      <c r="I18" s="471"/>
      <c r="J18" s="471"/>
      <c r="K18" s="471"/>
      <c r="L18" s="472">
        <v>623.5</v>
      </c>
      <c r="M18" s="472"/>
      <c r="N18" s="472"/>
      <c r="O18" s="472"/>
      <c r="P18" s="472"/>
      <c r="Q18" s="472"/>
      <c r="R18" s="473"/>
      <c r="S18" s="473"/>
      <c r="T18" s="473"/>
      <c r="U18" s="473"/>
      <c r="V18" s="474"/>
      <c r="W18" s="490"/>
      <c r="X18" s="491"/>
      <c r="Y18" s="491"/>
      <c r="Z18" s="491"/>
      <c r="AA18" s="491"/>
      <c r="AB18" s="515"/>
      <c r="AC18" s="389">
        <v>61.8</v>
      </c>
      <c r="AD18" s="390"/>
      <c r="AE18" s="390"/>
      <c r="AF18" s="390"/>
      <c r="AG18" s="475"/>
      <c r="AH18" s="389">
        <v>62.2</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11297868</v>
      </c>
      <c r="BO18" s="420"/>
      <c r="BP18" s="420"/>
      <c r="BQ18" s="420"/>
      <c r="BR18" s="420"/>
      <c r="BS18" s="420"/>
      <c r="BT18" s="420"/>
      <c r="BU18" s="421"/>
      <c r="BV18" s="419">
        <v>11221973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161</v>
      </c>
      <c r="C19" s="470"/>
      <c r="D19" s="470"/>
      <c r="E19" s="471"/>
      <c r="F19" s="471"/>
      <c r="G19" s="471"/>
      <c r="H19" s="471"/>
      <c r="I19" s="471"/>
      <c r="J19" s="471"/>
      <c r="K19" s="471"/>
      <c r="L19" s="479">
        <v>53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16297399</v>
      </c>
      <c r="BO19" s="420"/>
      <c r="BP19" s="420"/>
      <c r="BQ19" s="420"/>
      <c r="BR19" s="420"/>
      <c r="BS19" s="420"/>
      <c r="BT19" s="420"/>
      <c r="BU19" s="421"/>
      <c r="BV19" s="419">
        <v>17091105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163</v>
      </c>
      <c r="C20" s="470"/>
      <c r="D20" s="470"/>
      <c r="E20" s="471"/>
      <c r="F20" s="471"/>
      <c r="G20" s="471"/>
      <c r="H20" s="471"/>
      <c r="I20" s="471"/>
      <c r="J20" s="471"/>
      <c r="K20" s="471"/>
      <c r="L20" s="479">
        <v>14122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21298842</v>
      </c>
      <c r="BO22" s="449"/>
      <c r="BP22" s="449"/>
      <c r="BQ22" s="449"/>
      <c r="BR22" s="449"/>
      <c r="BS22" s="449"/>
      <c r="BT22" s="449"/>
      <c r="BU22" s="450"/>
      <c r="BV22" s="448">
        <v>21939099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17148435</v>
      </c>
      <c r="BO23" s="420"/>
      <c r="BP23" s="420"/>
      <c r="BQ23" s="420"/>
      <c r="BR23" s="420"/>
      <c r="BS23" s="420"/>
      <c r="BT23" s="420"/>
      <c r="BU23" s="421"/>
      <c r="BV23" s="419">
        <v>17288267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173</v>
      </c>
      <c r="F24" s="376"/>
      <c r="G24" s="376"/>
      <c r="H24" s="376"/>
      <c r="I24" s="376"/>
      <c r="J24" s="376"/>
      <c r="K24" s="377"/>
      <c r="L24" s="372">
        <v>1</v>
      </c>
      <c r="M24" s="373"/>
      <c r="N24" s="373"/>
      <c r="O24" s="373"/>
      <c r="P24" s="374"/>
      <c r="Q24" s="372">
        <v>8010</v>
      </c>
      <c r="R24" s="373"/>
      <c r="S24" s="373"/>
      <c r="T24" s="373"/>
      <c r="U24" s="373"/>
      <c r="V24" s="374"/>
      <c r="W24" s="462"/>
      <c r="X24" s="399"/>
      <c r="Y24" s="400"/>
      <c r="Z24" s="375" t="s">
        <v>174</v>
      </c>
      <c r="AA24" s="376"/>
      <c r="AB24" s="376"/>
      <c r="AC24" s="376"/>
      <c r="AD24" s="376"/>
      <c r="AE24" s="376"/>
      <c r="AF24" s="376"/>
      <c r="AG24" s="377"/>
      <c r="AH24" s="372">
        <v>306</v>
      </c>
      <c r="AI24" s="373"/>
      <c r="AJ24" s="373"/>
      <c r="AK24" s="373"/>
      <c r="AL24" s="374"/>
      <c r="AM24" s="372">
        <v>929934</v>
      </c>
      <c r="AN24" s="373"/>
      <c r="AO24" s="373"/>
      <c r="AP24" s="373"/>
      <c r="AQ24" s="373"/>
      <c r="AR24" s="374"/>
      <c r="AS24" s="372">
        <v>3039</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14598313</v>
      </c>
      <c r="BO24" s="420"/>
      <c r="BP24" s="420"/>
      <c r="BQ24" s="420"/>
      <c r="BR24" s="420"/>
      <c r="BS24" s="420"/>
      <c r="BT24" s="420"/>
      <c r="BU24" s="421"/>
      <c r="BV24" s="419">
        <v>14728805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176</v>
      </c>
      <c r="F25" s="376"/>
      <c r="G25" s="376"/>
      <c r="H25" s="376"/>
      <c r="I25" s="376"/>
      <c r="J25" s="376"/>
      <c r="K25" s="377"/>
      <c r="L25" s="372">
        <v>1</v>
      </c>
      <c r="M25" s="373"/>
      <c r="N25" s="373"/>
      <c r="O25" s="373"/>
      <c r="P25" s="374"/>
      <c r="Q25" s="372">
        <v>6640</v>
      </c>
      <c r="R25" s="373"/>
      <c r="S25" s="373"/>
      <c r="T25" s="373"/>
      <c r="U25" s="373"/>
      <c r="V25" s="374"/>
      <c r="W25" s="462"/>
      <c r="X25" s="399"/>
      <c r="Y25" s="400"/>
      <c r="Z25" s="375" t="s">
        <v>177</v>
      </c>
      <c r="AA25" s="376"/>
      <c r="AB25" s="376"/>
      <c r="AC25" s="376"/>
      <c r="AD25" s="376"/>
      <c r="AE25" s="376"/>
      <c r="AF25" s="376"/>
      <c r="AG25" s="377"/>
      <c r="AH25" s="372" t="s">
        <v>131</v>
      </c>
      <c r="AI25" s="373"/>
      <c r="AJ25" s="373"/>
      <c r="AK25" s="373"/>
      <c r="AL25" s="374"/>
      <c r="AM25" s="372" t="s">
        <v>178</v>
      </c>
      <c r="AN25" s="373"/>
      <c r="AO25" s="373"/>
      <c r="AP25" s="373"/>
      <c r="AQ25" s="373"/>
      <c r="AR25" s="374"/>
      <c r="AS25" s="372" t="s">
        <v>179</v>
      </c>
      <c r="AT25" s="373"/>
      <c r="AU25" s="373"/>
      <c r="AV25" s="373"/>
      <c r="AW25" s="373"/>
      <c r="AX25" s="432"/>
      <c r="AY25" s="445" t="s">
        <v>180</v>
      </c>
      <c r="AZ25" s="446"/>
      <c r="BA25" s="446"/>
      <c r="BB25" s="446"/>
      <c r="BC25" s="446"/>
      <c r="BD25" s="446"/>
      <c r="BE25" s="446"/>
      <c r="BF25" s="446"/>
      <c r="BG25" s="446"/>
      <c r="BH25" s="446"/>
      <c r="BI25" s="446"/>
      <c r="BJ25" s="446"/>
      <c r="BK25" s="446"/>
      <c r="BL25" s="446"/>
      <c r="BM25" s="447"/>
      <c r="BN25" s="448">
        <v>1795437</v>
      </c>
      <c r="BO25" s="449"/>
      <c r="BP25" s="449"/>
      <c r="BQ25" s="449"/>
      <c r="BR25" s="449"/>
      <c r="BS25" s="449"/>
      <c r="BT25" s="449"/>
      <c r="BU25" s="450"/>
      <c r="BV25" s="448">
        <v>2906769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181</v>
      </c>
      <c r="F26" s="376"/>
      <c r="G26" s="376"/>
      <c r="H26" s="376"/>
      <c r="I26" s="376"/>
      <c r="J26" s="376"/>
      <c r="K26" s="377"/>
      <c r="L26" s="372">
        <v>1</v>
      </c>
      <c r="M26" s="373"/>
      <c r="N26" s="373"/>
      <c r="O26" s="373"/>
      <c r="P26" s="374"/>
      <c r="Q26" s="372">
        <v>5780</v>
      </c>
      <c r="R26" s="373"/>
      <c r="S26" s="373"/>
      <c r="T26" s="373"/>
      <c r="U26" s="373"/>
      <c r="V26" s="374"/>
      <c r="W26" s="462"/>
      <c r="X26" s="399"/>
      <c r="Y26" s="400"/>
      <c r="Z26" s="375" t="s">
        <v>182</v>
      </c>
      <c r="AA26" s="430"/>
      <c r="AB26" s="430"/>
      <c r="AC26" s="430"/>
      <c r="AD26" s="430"/>
      <c r="AE26" s="430"/>
      <c r="AF26" s="430"/>
      <c r="AG26" s="431"/>
      <c r="AH26" s="372">
        <v>7</v>
      </c>
      <c r="AI26" s="373"/>
      <c r="AJ26" s="373"/>
      <c r="AK26" s="373"/>
      <c r="AL26" s="374"/>
      <c r="AM26" s="372">
        <v>21308</v>
      </c>
      <c r="AN26" s="373"/>
      <c r="AO26" s="373"/>
      <c r="AP26" s="373"/>
      <c r="AQ26" s="373"/>
      <c r="AR26" s="374"/>
      <c r="AS26" s="372">
        <v>3044</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179</v>
      </c>
      <c r="BO26" s="420"/>
      <c r="BP26" s="420"/>
      <c r="BQ26" s="420"/>
      <c r="BR26" s="420"/>
      <c r="BS26" s="420"/>
      <c r="BT26" s="420"/>
      <c r="BU26" s="421"/>
      <c r="BV26" s="419" t="s">
        <v>130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184</v>
      </c>
      <c r="F27" s="376"/>
      <c r="G27" s="376"/>
      <c r="H27" s="376"/>
      <c r="I27" s="376"/>
      <c r="J27" s="376"/>
      <c r="K27" s="377"/>
      <c r="L27" s="372">
        <v>1</v>
      </c>
      <c r="M27" s="373"/>
      <c r="N27" s="373"/>
      <c r="O27" s="373"/>
      <c r="P27" s="374"/>
      <c r="Q27" s="372">
        <v>3860</v>
      </c>
      <c r="R27" s="373"/>
      <c r="S27" s="373"/>
      <c r="T27" s="373"/>
      <c r="U27" s="373"/>
      <c r="V27" s="374"/>
      <c r="W27" s="462"/>
      <c r="X27" s="399"/>
      <c r="Y27" s="400"/>
      <c r="Z27" s="375" t="s">
        <v>185</v>
      </c>
      <c r="AA27" s="376"/>
      <c r="AB27" s="376"/>
      <c r="AC27" s="376"/>
      <c r="AD27" s="376"/>
      <c r="AE27" s="376"/>
      <c r="AF27" s="376"/>
      <c r="AG27" s="377"/>
      <c r="AH27" s="372">
        <v>1</v>
      </c>
      <c r="AI27" s="373"/>
      <c r="AJ27" s="373"/>
      <c r="AK27" s="373"/>
      <c r="AL27" s="374"/>
      <c r="AM27" s="372" t="s">
        <v>186</v>
      </c>
      <c r="AN27" s="373"/>
      <c r="AO27" s="373"/>
      <c r="AP27" s="373"/>
      <c r="AQ27" s="373"/>
      <c r="AR27" s="374"/>
      <c r="AS27" s="372" t="s">
        <v>187</v>
      </c>
      <c r="AT27" s="373"/>
      <c r="AU27" s="373"/>
      <c r="AV27" s="373"/>
      <c r="AW27" s="373"/>
      <c r="AX27" s="432"/>
      <c r="AY27" s="456" t="s">
        <v>188</v>
      </c>
      <c r="AZ27" s="457"/>
      <c r="BA27" s="457"/>
      <c r="BB27" s="457"/>
      <c r="BC27" s="457"/>
      <c r="BD27" s="457"/>
      <c r="BE27" s="457"/>
      <c r="BF27" s="457"/>
      <c r="BG27" s="457"/>
      <c r="BH27" s="457"/>
      <c r="BI27" s="457"/>
      <c r="BJ27" s="457"/>
      <c r="BK27" s="457"/>
      <c r="BL27" s="457"/>
      <c r="BM27" s="458"/>
      <c r="BN27" s="453" t="s">
        <v>131</v>
      </c>
      <c r="BO27" s="454"/>
      <c r="BP27" s="454"/>
      <c r="BQ27" s="454"/>
      <c r="BR27" s="454"/>
      <c r="BS27" s="454"/>
      <c r="BT27" s="454"/>
      <c r="BU27" s="455"/>
      <c r="BV27" s="453" t="s">
        <v>178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189</v>
      </c>
      <c r="F28" s="376"/>
      <c r="G28" s="376"/>
      <c r="H28" s="376"/>
      <c r="I28" s="376"/>
      <c r="J28" s="376"/>
      <c r="K28" s="377"/>
      <c r="L28" s="372">
        <v>1</v>
      </c>
      <c r="M28" s="373"/>
      <c r="N28" s="373"/>
      <c r="O28" s="373"/>
      <c r="P28" s="374"/>
      <c r="Q28" s="372">
        <v>3310</v>
      </c>
      <c r="R28" s="373"/>
      <c r="S28" s="373"/>
      <c r="T28" s="373"/>
      <c r="U28" s="373"/>
      <c r="V28" s="374"/>
      <c r="W28" s="462"/>
      <c r="X28" s="399"/>
      <c r="Y28" s="400"/>
      <c r="Z28" s="375" t="s">
        <v>190</v>
      </c>
      <c r="AA28" s="376"/>
      <c r="AB28" s="376"/>
      <c r="AC28" s="376"/>
      <c r="AD28" s="376"/>
      <c r="AE28" s="376"/>
      <c r="AF28" s="376"/>
      <c r="AG28" s="377"/>
      <c r="AH28" s="372" t="s">
        <v>178</v>
      </c>
      <c r="AI28" s="373"/>
      <c r="AJ28" s="373"/>
      <c r="AK28" s="373"/>
      <c r="AL28" s="374"/>
      <c r="AM28" s="372" t="s">
        <v>178</v>
      </c>
      <c r="AN28" s="373"/>
      <c r="AO28" s="373"/>
      <c r="AP28" s="373"/>
      <c r="AQ28" s="373"/>
      <c r="AR28" s="374"/>
      <c r="AS28" s="372" t="s">
        <v>178</v>
      </c>
      <c r="AT28" s="373"/>
      <c r="AU28" s="373"/>
      <c r="AV28" s="373"/>
      <c r="AW28" s="373"/>
      <c r="AX28" s="432"/>
      <c r="AY28" s="436" t="s">
        <v>191</v>
      </c>
      <c r="AZ28" s="437"/>
      <c r="BA28" s="437"/>
      <c r="BB28" s="438"/>
      <c r="BC28" s="445" t="s">
        <v>50</v>
      </c>
      <c r="BD28" s="446"/>
      <c r="BE28" s="446"/>
      <c r="BF28" s="446"/>
      <c r="BG28" s="446"/>
      <c r="BH28" s="446"/>
      <c r="BI28" s="446"/>
      <c r="BJ28" s="446"/>
      <c r="BK28" s="446"/>
      <c r="BL28" s="446"/>
      <c r="BM28" s="447"/>
      <c r="BN28" s="448">
        <v>1337679</v>
      </c>
      <c r="BO28" s="449"/>
      <c r="BP28" s="449"/>
      <c r="BQ28" s="449"/>
      <c r="BR28" s="449"/>
      <c r="BS28" s="449"/>
      <c r="BT28" s="449"/>
      <c r="BU28" s="450"/>
      <c r="BV28" s="448">
        <v>1456871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192</v>
      </c>
      <c r="F29" s="376"/>
      <c r="G29" s="376"/>
      <c r="H29" s="376"/>
      <c r="I29" s="376"/>
      <c r="J29" s="376"/>
      <c r="K29" s="377"/>
      <c r="L29" s="372">
        <v>18</v>
      </c>
      <c r="M29" s="373"/>
      <c r="N29" s="373"/>
      <c r="O29" s="373"/>
      <c r="P29" s="374"/>
      <c r="Q29" s="372">
        <v>3030</v>
      </c>
      <c r="R29" s="373"/>
      <c r="S29" s="373"/>
      <c r="T29" s="373"/>
      <c r="U29" s="373"/>
      <c r="V29" s="374"/>
      <c r="W29" s="463"/>
      <c r="X29" s="464"/>
      <c r="Y29" s="465"/>
      <c r="Z29" s="375" t="s">
        <v>193</v>
      </c>
      <c r="AA29" s="376"/>
      <c r="AB29" s="376"/>
      <c r="AC29" s="376"/>
      <c r="AD29" s="376"/>
      <c r="AE29" s="376"/>
      <c r="AF29" s="376"/>
      <c r="AG29" s="377"/>
      <c r="AH29" s="372">
        <v>307</v>
      </c>
      <c r="AI29" s="373"/>
      <c r="AJ29" s="373"/>
      <c r="AK29" s="373"/>
      <c r="AL29" s="374"/>
      <c r="AM29" s="372">
        <v>933643</v>
      </c>
      <c r="AN29" s="373"/>
      <c r="AO29" s="373"/>
      <c r="AP29" s="373"/>
      <c r="AQ29" s="373"/>
      <c r="AR29" s="374"/>
      <c r="AS29" s="372">
        <v>3041</v>
      </c>
      <c r="AT29" s="373"/>
      <c r="AU29" s="373"/>
      <c r="AV29" s="373"/>
      <c r="AW29" s="373"/>
      <c r="AX29" s="432"/>
      <c r="AY29" s="439"/>
      <c r="AZ29" s="440"/>
      <c r="BA29" s="440"/>
      <c r="BB29" s="441"/>
      <c r="BC29" s="433" t="s">
        <v>194</v>
      </c>
      <c r="BD29" s="434"/>
      <c r="BE29" s="434"/>
      <c r="BF29" s="434"/>
      <c r="BG29" s="434"/>
      <c r="BH29" s="434"/>
      <c r="BI29" s="434"/>
      <c r="BJ29" s="434"/>
      <c r="BK29" s="434"/>
      <c r="BL29" s="434"/>
      <c r="BM29" s="435"/>
      <c r="BN29" s="419">
        <v>746416</v>
      </c>
      <c r="BO29" s="420"/>
      <c r="BP29" s="420"/>
      <c r="BQ29" s="420"/>
      <c r="BR29" s="420"/>
      <c r="BS29" s="420"/>
      <c r="BT29" s="420"/>
      <c r="BU29" s="421"/>
      <c r="BV29" s="419">
        <v>533427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195</v>
      </c>
      <c r="X30" s="387"/>
      <c r="Y30" s="387"/>
      <c r="Z30" s="387"/>
      <c r="AA30" s="387"/>
      <c r="AB30" s="387"/>
      <c r="AC30" s="387"/>
      <c r="AD30" s="387"/>
      <c r="AE30" s="387"/>
      <c r="AF30" s="387"/>
      <c r="AG30" s="388"/>
      <c r="AH30" s="389">
        <v>96.3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1473143</v>
      </c>
      <c r="BO30" s="454"/>
      <c r="BP30" s="454"/>
      <c r="BQ30" s="454"/>
      <c r="BR30" s="454"/>
      <c r="BS30" s="454"/>
      <c r="BT30" s="454"/>
      <c r="BU30" s="455"/>
      <c r="BV30" s="453">
        <v>1389365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196</v>
      </c>
      <c r="D32" s="378"/>
      <c r="E32" s="378"/>
      <c r="F32" s="378"/>
      <c r="G32" s="378"/>
      <c r="H32" s="378"/>
      <c r="I32" s="378"/>
      <c r="J32" s="378"/>
      <c r="K32" s="378"/>
      <c r="L32" s="378"/>
      <c r="M32" s="378"/>
      <c r="N32" s="378"/>
      <c r="O32" s="378"/>
      <c r="P32" s="378"/>
      <c r="Q32" s="378"/>
      <c r="R32" s="378"/>
      <c r="S32" s="378"/>
      <c r="U32" s="379" t="s">
        <v>197</v>
      </c>
      <c r="V32" s="379"/>
      <c r="W32" s="379"/>
      <c r="X32" s="379"/>
      <c r="Y32" s="379"/>
      <c r="Z32" s="379"/>
      <c r="AA32" s="379"/>
      <c r="AB32" s="379"/>
      <c r="AC32" s="379"/>
      <c r="AD32" s="379"/>
      <c r="AE32" s="379"/>
      <c r="AF32" s="379"/>
      <c r="AG32" s="379"/>
      <c r="AH32" s="379"/>
      <c r="AI32" s="379"/>
      <c r="AJ32" s="379"/>
      <c r="AK32" s="379"/>
      <c r="AM32" s="379" t="s">
        <v>198</v>
      </c>
      <c r="AN32" s="379"/>
      <c r="AO32" s="379"/>
      <c r="AP32" s="379"/>
      <c r="AQ32" s="379"/>
      <c r="AR32" s="379"/>
      <c r="AS32" s="379"/>
      <c r="AT32" s="379"/>
      <c r="AU32" s="379"/>
      <c r="AV32" s="379"/>
      <c r="AW32" s="379"/>
      <c r="AX32" s="379"/>
      <c r="AY32" s="379"/>
      <c r="AZ32" s="379"/>
      <c r="BA32" s="379"/>
      <c r="BB32" s="379"/>
      <c r="BC32" s="379"/>
      <c r="BE32" s="379" t="s">
        <v>199</v>
      </c>
      <c r="BF32" s="379"/>
      <c r="BG32" s="379"/>
      <c r="BH32" s="379"/>
      <c r="BI32" s="379"/>
      <c r="BJ32" s="379"/>
      <c r="BK32" s="379"/>
      <c r="BL32" s="379"/>
      <c r="BM32" s="379"/>
      <c r="BN32" s="379"/>
      <c r="BO32" s="379"/>
      <c r="BP32" s="379"/>
      <c r="BQ32" s="379"/>
      <c r="BR32" s="379"/>
      <c r="BS32" s="379"/>
      <c r="BT32" s="379"/>
      <c r="BU32" s="379"/>
      <c r="BW32" s="379" t="s">
        <v>200</v>
      </c>
      <c r="BX32" s="379"/>
      <c r="BY32" s="379"/>
      <c r="BZ32" s="379"/>
      <c r="CA32" s="379"/>
      <c r="CB32" s="379"/>
      <c r="CC32" s="379"/>
      <c r="CD32" s="379"/>
      <c r="CE32" s="379"/>
      <c r="CF32" s="379"/>
      <c r="CG32" s="379"/>
      <c r="CH32" s="379"/>
      <c r="CI32" s="379"/>
      <c r="CJ32" s="379"/>
      <c r="CK32" s="379"/>
      <c r="CL32" s="379"/>
      <c r="CM32" s="379"/>
      <c r="CO32" s="379" t="s">
        <v>201</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204</v>
      </c>
      <c r="V33" s="371"/>
      <c r="W33" s="370" t="s">
        <v>205</v>
      </c>
      <c r="X33" s="370"/>
      <c r="Y33" s="370"/>
      <c r="Z33" s="370"/>
      <c r="AA33" s="370"/>
      <c r="AB33" s="370"/>
      <c r="AC33" s="370"/>
      <c r="AD33" s="370"/>
      <c r="AE33" s="370"/>
      <c r="AF33" s="370"/>
      <c r="AG33" s="370"/>
      <c r="AH33" s="370"/>
      <c r="AI33" s="370"/>
      <c r="AJ33" s="370"/>
      <c r="AK33" s="370"/>
      <c r="AL33" s="206"/>
      <c r="AM33" s="371" t="s">
        <v>204</v>
      </c>
      <c r="AN33" s="371"/>
      <c r="AO33" s="370" t="s">
        <v>206</v>
      </c>
      <c r="AP33" s="370"/>
      <c r="AQ33" s="370"/>
      <c r="AR33" s="370"/>
      <c r="AS33" s="370"/>
      <c r="AT33" s="370"/>
      <c r="AU33" s="370"/>
      <c r="AV33" s="370"/>
      <c r="AW33" s="370"/>
      <c r="AX33" s="370"/>
      <c r="AY33" s="370"/>
      <c r="AZ33" s="370"/>
      <c r="BA33" s="370"/>
      <c r="BB33" s="370"/>
      <c r="BC33" s="370"/>
      <c r="BD33" s="207"/>
      <c r="BE33" s="370" t="s">
        <v>207</v>
      </c>
      <c r="BF33" s="370"/>
      <c r="BG33" s="370" t="s">
        <v>208</v>
      </c>
      <c r="BH33" s="370"/>
      <c r="BI33" s="370"/>
      <c r="BJ33" s="370"/>
      <c r="BK33" s="370"/>
      <c r="BL33" s="370"/>
      <c r="BM33" s="370"/>
      <c r="BN33" s="370"/>
      <c r="BO33" s="370"/>
      <c r="BP33" s="370"/>
      <c r="BQ33" s="370"/>
      <c r="BR33" s="370"/>
      <c r="BS33" s="370"/>
      <c r="BT33" s="370"/>
      <c r="BU33" s="370"/>
      <c r="BV33" s="207"/>
      <c r="BW33" s="371" t="s">
        <v>207</v>
      </c>
      <c r="BX33" s="371"/>
      <c r="BY33" s="370" t="s">
        <v>209</v>
      </c>
      <c r="BZ33" s="370"/>
      <c r="CA33" s="370"/>
      <c r="CB33" s="370"/>
      <c r="CC33" s="370"/>
      <c r="CD33" s="370"/>
      <c r="CE33" s="370"/>
      <c r="CF33" s="370"/>
      <c r="CG33" s="370"/>
      <c r="CH33" s="370"/>
      <c r="CI33" s="370"/>
      <c r="CJ33" s="370"/>
      <c r="CK33" s="370"/>
      <c r="CL33" s="370"/>
      <c r="CM33" s="370"/>
      <c r="CN33" s="206"/>
      <c r="CO33" s="371" t="s">
        <v>204</v>
      </c>
      <c r="CP33" s="371"/>
      <c r="CQ33" s="370" t="s">
        <v>210</v>
      </c>
      <c r="CR33" s="370"/>
      <c r="CS33" s="370"/>
      <c r="CT33" s="370"/>
      <c r="CU33" s="370"/>
      <c r="CV33" s="370"/>
      <c r="CW33" s="370"/>
      <c r="CX33" s="370"/>
      <c r="CY33" s="370"/>
      <c r="CZ33" s="370"/>
      <c r="DA33" s="370"/>
      <c r="DB33" s="370"/>
      <c r="DC33" s="370"/>
      <c r="DD33" s="370"/>
      <c r="DE33" s="370"/>
      <c r="DF33" s="206"/>
      <c r="DG33" s="369" t="s">
        <v>211</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魚市場事業特別会計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久慈広域連合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久慈物産市場</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国民健康保険特別会計（直営診療施設勘定）</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漁業集落排水事業会計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岩手県市町村総合事務組合（一般会計）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平庭観光開発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公共下水道事業会計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岩手県市町村総合事務組合（特別会計）</v>
      </c>
      <c r="BZ36" s="368"/>
      <c r="CA36" s="368"/>
      <c r="CB36" s="368"/>
      <c r="CC36" s="368"/>
      <c r="CD36" s="368"/>
      <c r="CE36" s="368"/>
      <c r="CF36" s="368"/>
      <c r="CG36" s="368"/>
      <c r="CH36" s="368"/>
      <c r="CI36" s="368"/>
      <c r="CJ36" s="368"/>
      <c r="CK36" s="368"/>
      <c r="CL36" s="368"/>
      <c r="CM36" s="368"/>
      <c r="CN36" s="181"/>
      <c r="CO36" s="367">
        <f t="shared" si="3"/>
        <v>16</v>
      </c>
      <c r="CP36" s="367"/>
      <c r="CQ36" s="368" t="str">
        <f>IF('各会計、関係団体の財政状況及び健全化判断比率'!BS9="","",'各会計、関係団体の財政状況及び健全化判断比率'!BS9)</f>
        <v>総合農舎山形村</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岩手県後期高齢者医療広域連合（一般会計）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岩手県後期高齢者医療広域連合（特別会計）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212</v>
      </c>
      <c r="E46" s="364" t="s">
        <v>213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220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tzl7+tHmwM9eG/ZiYDRr1gOChAEdEIq5kJm6f1kxIoNxIY1sEyNRyoxlixZYr4yFkkOpG5C3BdMfERn2HHJ43A==" saltValue="qZhi8fDs60KwWcST1RlY1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152" t="s">
        <v>580</v>
      </c>
      <c r="D34" s="1152"/>
      <c r="E34" s="1153"/>
      <c r="F34" s="32">
        <v>6.96</v>
      </c>
      <c r="G34" s="33">
        <v>8.48</v>
      </c>
      <c r="H34" s="33">
        <v>10.029999999999999</v>
      </c>
      <c r="I34" s="33">
        <v>9.58</v>
      </c>
      <c r="J34" s="34">
        <v>9.5399999999999991</v>
      </c>
      <c r="K34" s="22"/>
      <c r="L34" s="22"/>
      <c r="M34" s="22"/>
      <c r="N34" s="22"/>
      <c r="O34" s="22"/>
      <c r="P34" s="22"/>
    </row>
    <row r="35" spans="1:16" ht="39" customHeight="1" x14ac:dyDescent="0.2">
      <c r="A35" s="22"/>
      <c r="B35" s="35"/>
      <c r="C35" s="1146" t="s">
        <v>581</v>
      </c>
      <c r="D35" s="1147"/>
      <c r="E35" s="1148"/>
      <c r="F35" s="36">
        <v>13.37</v>
      </c>
      <c r="G35" s="37">
        <v>10.5</v>
      </c>
      <c r="H35" s="37">
        <v>11.54</v>
      </c>
      <c r="I35" s="37">
        <v>14.03</v>
      </c>
      <c r="J35" s="38">
        <v>9.02</v>
      </c>
      <c r="K35" s="22"/>
      <c r="L35" s="22"/>
      <c r="M35" s="22"/>
      <c r="N35" s="22"/>
      <c r="O35" s="22"/>
      <c r="P35" s="22"/>
    </row>
    <row r="36" spans="1:16" ht="39" customHeight="1" x14ac:dyDescent="0.2">
      <c r="A36" s="22"/>
      <c r="B36" s="35"/>
      <c r="C36" s="1146" t="s">
        <v>582</v>
      </c>
      <c r="D36" s="1147"/>
      <c r="E36" s="1148"/>
      <c r="F36" s="36">
        <v>0.82</v>
      </c>
      <c r="G36" s="37">
        <v>3.59</v>
      </c>
      <c r="H36" s="37">
        <v>4.05</v>
      </c>
      <c r="I36" s="37">
        <v>5.51</v>
      </c>
      <c r="J36" s="38">
        <v>6.15</v>
      </c>
      <c r="K36" s="22"/>
      <c r="L36" s="22"/>
      <c r="M36" s="22"/>
      <c r="N36" s="22"/>
      <c r="O36" s="22"/>
      <c r="P36" s="22"/>
    </row>
    <row r="37" spans="1:16" ht="39" customHeight="1" x14ac:dyDescent="0.2">
      <c r="A37" s="22"/>
      <c r="B37" s="35"/>
      <c r="C37" s="1146" t="s">
        <v>583</v>
      </c>
      <c r="D37" s="1147"/>
      <c r="E37" s="1148"/>
      <c r="F37" s="36">
        <v>0.23</v>
      </c>
      <c r="G37" s="37">
        <v>0.97</v>
      </c>
      <c r="H37" s="37">
        <v>1.02</v>
      </c>
      <c r="I37" s="37">
        <v>1.28</v>
      </c>
      <c r="J37" s="38">
        <v>1.1399999999999999</v>
      </c>
      <c r="K37" s="22"/>
      <c r="L37" s="22"/>
      <c r="M37" s="22"/>
      <c r="N37" s="22"/>
      <c r="O37" s="22"/>
      <c r="P37" s="22"/>
    </row>
    <row r="38" spans="1:16" ht="39" customHeight="1" x14ac:dyDescent="0.2">
      <c r="A38" s="22"/>
      <c r="B38" s="35"/>
      <c r="C38" s="1146" t="s">
        <v>584</v>
      </c>
      <c r="D38" s="1147"/>
      <c r="E38" s="1148"/>
      <c r="F38" s="36">
        <v>0.3</v>
      </c>
      <c r="G38" s="37">
        <v>0.28999999999999998</v>
      </c>
      <c r="H38" s="37">
        <v>0.31</v>
      </c>
      <c r="I38" s="37">
        <v>0.31</v>
      </c>
      <c r="J38" s="38">
        <v>0.38</v>
      </c>
      <c r="K38" s="22"/>
      <c r="L38" s="22"/>
      <c r="M38" s="22"/>
      <c r="N38" s="22"/>
      <c r="O38" s="22"/>
      <c r="P38" s="22"/>
    </row>
    <row r="39" spans="1:16" ht="39" customHeight="1" x14ac:dyDescent="0.2">
      <c r="A39" s="22"/>
      <c r="B39" s="35"/>
      <c r="C39" s="1146" t="s">
        <v>585</v>
      </c>
      <c r="D39" s="1147"/>
      <c r="E39" s="1148"/>
      <c r="F39" s="36">
        <v>0</v>
      </c>
      <c r="G39" s="37">
        <v>0</v>
      </c>
      <c r="H39" s="37">
        <v>0</v>
      </c>
      <c r="I39" s="37">
        <v>0</v>
      </c>
      <c r="J39" s="38">
        <v>0</v>
      </c>
      <c r="K39" s="22"/>
      <c r="L39" s="22"/>
      <c r="M39" s="22"/>
      <c r="N39" s="22"/>
      <c r="O39" s="22"/>
      <c r="P39" s="22"/>
    </row>
    <row r="40" spans="1:16" ht="39" customHeight="1" x14ac:dyDescent="0.2">
      <c r="A40" s="22"/>
      <c r="B40" s="35"/>
      <c r="C40" s="1146" t="s">
        <v>586</v>
      </c>
      <c r="D40" s="1147"/>
      <c r="E40" s="1148"/>
      <c r="F40" s="36">
        <v>0</v>
      </c>
      <c r="G40" s="37">
        <v>0</v>
      </c>
      <c r="H40" s="37">
        <v>0</v>
      </c>
      <c r="I40" s="37">
        <v>0</v>
      </c>
      <c r="J40" s="38">
        <v>0</v>
      </c>
      <c r="K40" s="22"/>
      <c r="L40" s="22"/>
      <c r="M40" s="22"/>
      <c r="N40" s="22"/>
      <c r="O40" s="22"/>
      <c r="P40" s="22"/>
    </row>
    <row r="41" spans="1:16" ht="39" customHeight="1" x14ac:dyDescent="0.2">
      <c r="A41" s="22"/>
      <c r="B41" s="35"/>
      <c r="C41" s="1146" t="s">
        <v>587</v>
      </c>
      <c r="D41" s="1147"/>
      <c r="E41" s="1148"/>
      <c r="F41" s="36">
        <v>0</v>
      </c>
      <c r="G41" s="37">
        <v>0</v>
      </c>
      <c r="H41" s="37">
        <v>0</v>
      </c>
      <c r="I41" s="37">
        <v>0</v>
      </c>
      <c r="J41" s="38">
        <v>0</v>
      </c>
      <c r="K41" s="22"/>
      <c r="L41" s="22"/>
      <c r="M41" s="22"/>
      <c r="N41" s="22"/>
      <c r="O41" s="22"/>
      <c r="P41" s="22"/>
    </row>
    <row r="42" spans="1:16" ht="39" customHeight="1" x14ac:dyDescent="0.2">
      <c r="A42" s="22"/>
      <c r="B42" s="39"/>
      <c r="C42" s="1146" t="s">
        <v>588</v>
      </c>
      <c r="D42" s="1147"/>
      <c r="E42" s="1148"/>
      <c r="F42" s="36" t="s">
        <v>530</v>
      </c>
      <c r="G42" s="37" t="s">
        <v>530</v>
      </c>
      <c r="H42" s="37" t="s">
        <v>530</v>
      </c>
      <c r="I42" s="37" t="s">
        <v>530</v>
      </c>
      <c r="J42" s="38" t="s">
        <v>530</v>
      </c>
      <c r="K42" s="22"/>
      <c r="L42" s="22"/>
      <c r="M42" s="22"/>
      <c r="N42" s="22"/>
      <c r="O42" s="22"/>
      <c r="P42" s="22"/>
    </row>
    <row r="43" spans="1:16" ht="39" customHeight="1" thickBot="1" x14ac:dyDescent="0.25">
      <c r="A43" s="22"/>
      <c r="B43" s="40"/>
      <c r="C43" s="1149" t="s">
        <v>589</v>
      </c>
      <c r="D43" s="1150"/>
      <c r="E43" s="1151"/>
      <c r="F43" s="41">
        <v>0</v>
      </c>
      <c r="G43" s="42" t="s">
        <v>530</v>
      </c>
      <c r="H43" s="42" t="s">
        <v>530</v>
      </c>
      <c r="I43" s="42" t="s">
        <v>530</v>
      </c>
      <c r="J43" s="43" t="s">
        <v>530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Kkd+ML9vYfb7UJ/PLaBOn7q9CTdb7wVgPZCl7XhWadv7Nbsg7aTceYj4JUNztmlEyLOXe4t6799gh+zGNA0Eg==" saltValue="vC8PbFvcGYXe3OzYIYhY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177" t="s">
        <v>11</v>
      </c>
      <c r="C45" s="1178"/>
      <c r="D45" s="58"/>
      <c r="E45" s="1183" t="s">
        <v>12</v>
      </c>
      <c r="F45" s="1183"/>
      <c r="G45" s="1183"/>
      <c r="H45" s="1183"/>
      <c r="I45" s="1183"/>
      <c r="J45" s="1184"/>
      <c r="K45" s="59">
        <v>2801</v>
      </c>
      <c r="L45" s="60">
        <v>2732</v>
      </c>
      <c r="M45" s="60">
        <v>2738</v>
      </c>
      <c r="N45" s="60">
        <v>2720</v>
      </c>
      <c r="O45" s="61">
        <v>2679</v>
      </c>
      <c r="P45" s="48"/>
      <c r="Q45" s="48"/>
      <c r="R45" s="48"/>
      <c r="S45" s="48"/>
      <c r="T45" s="48"/>
      <c r="U45" s="48"/>
    </row>
    <row r="46" spans="1:21" ht="30.75" customHeight="1" x14ac:dyDescent="0.2">
      <c r="A46" s="48"/>
      <c r="B46" s="1179"/>
      <c r="C46" s="1180"/>
      <c r="D46" s="62"/>
      <c r="E46" s="1156" t="s">
        <v>13</v>
      </c>
      <c r="F46" s="1156"/>
      <c r="G46" s="1156"/>
      <c r="H46" s="1156"/>
      <c r="I46" s="1156"/>
      <c r="J46" s="1157"/>
      <c r="K46" s="63" t="s">
        <v>530</v>
      </c>
      <c r="L46" s="64" t="s">
        <v>530</v>
      </c>
      <c r="M46" s="64" t="s">
        <v>530</v>
      </c>
      <c r="N46" s="64" t="s">
        <v>530</v>
      </c>
      <c r="O46" s="65" t="s">
        <v>530</v>
      </c>
      <c r="P46" s="48"/>
      <c r="Q46" s="48"/>
      <c r="R46" s="48"/>
      <c r="S46" s="48"/>
      <c r="T46" s="48"/>
      <c r="U46" s="48"/>
    </row>
    <row r="47" spans="1:21" ht="30.75" customHeight="1" x14ac:dyDescent="0.2">
      <c r="A47" s="48"/>
      <c r="B47" s="1179"/>
      <c r="C47" s="1180"/>
      <c r="D47" s="62"/>
      <c r="E47" s="1156" t="s">
        <v>14</v>
      </c>
      <c r="F47" s="1156"/>
      <c r="G47" s="1156"/>
      <c r="H47" s="1156"/>
      <c r="I47" s="1156"/>
      <c r="J47" s="1157"/>
      <c r="K47" s="63" t="s">
        <v>530</v>
      </c>
      <c r="L47" s="64" t="s">
        <v>530</v>
      </c>
      <c r="M47" s="64" t="s">
        <v>530</v>
      </c>
      <c r="N47" s="64" t="s">
        <v>530</v>
      </c>
      <c r="O47" s="65" t="s">
        <v>530</v>
      </c>
      <c r="P47" s="48"/>
      <c r="Q47" s="48"/>
      <c r="R47" s="48"/>
      <c r="S47" s="48"/>
      <c r="T47" s="48"/>
      <c r="U47" s="48"/>
    </row>
    <row r="48" spans="1:21" ht="30.75" customHeight="1" x14ac:dyDescent="0.2">
      <c r="A48" s="48"/>
      <c r="B48" s="1179"/>
      <c r="C48" s="1180"/>
      <c r="D48" s="62"/>
      <c r="E48" s="1156" t="s">
        <v>15</v>
      </c>
      <c r="F48" s="1156"/>
      <c r="G48" s="1156"/>
      <c r="H48" s="1156"/>
      <c r="I48" s="1156"/>
      <c r="J48" s="1157"/>
      <c r="K48" s="63">
        <v>602</v>
      </c>
      <c r="L48" s="64">
        <v>639</v>
      </c>
      <c r="M48" s="64">
        <v>393</v>
      </c>
      <c r="N48" s="64">
        <v>369</v>
      </c>
      <c r="O48" s="65">
        <v>361</v>
      </c>
      <c r="P48" s="48"/>
      <c r="Q48" s="48"/>
      <c r="R48" s="48"/>
      <c r="S48" s="48"/>
      <c r="T48" s="48"/>
      <c r="U48" s="48"/>
    </row>
    <row r="49" spans="1:21" ht="30.75" customHeight="1" x14ac:dyDescent="0.2">
      <c r="A49" s="48"/>
      <c r="B49" s="1179"/>
      <c r="C49" s="1180"/>
      <c r="D49" s="62"/>
      <c r="E49" s="1156" t="s">
        <v>16</v>
      </c>
      <c r="F49" s="1156"/>
      <c r="G49" s="1156"/>
      <c r="H49" s="1156"/>
      <c r="I49" s="1156"/>
      <c r="J49" s="1157"/>
      <c r="K49" s="63">
        <v>8</v>
      </c>
      <c r="L49" s="64">
        <v>8</v>
      </c>
      <c r="M49" s="64">
        <v>7</v>
      </c>
      <c r="N49" s="64">
        <v>6</v>
      </c>
      <c r="O49" s="65">
        <v>7</v>
      </c>
      <c r="P49" s="48"/>
      <c r="Q49" s="48"/>
      <c r="R49" s="48"/>
      <c r="S49" s="48"/>
      <c r="T49" s="48"/>
      <c r="U49" s="48"/>
    </row>
    <row r="50" spans="1:21" ht="30.75" customHeight="1" x14ac:dyDescent="0.2">
      <c r="A50" s="48"/>
      <c r="B50" s="1179"/>
      <c r="C50" s="1180"/>
      <c r="D50" s="62"/>
      <c r="E50" s="1156" t="s">
        <v>17</v>
      </c>
      <c r="F50" s="1156"/>
      <c r="G50" s="1156"/>
      <c r="H50" s="1156"/>
      <c r="I50" s="1156"/>
      <c r="J50" s="1157"/>
      <c r="K50" s="63" t="s">
        <v>530</v>
      </c>
      <c r="L50" s="64" t="s">
        <v>530</v>
      </c>
      <c r="M50" s="64" t="s">
        <v>530</v>
      </c>
      <c r="N50" s="64" t="s">
        <v>530</v>
      </c>
      <c r="O50" s="65" t="s">
        <v>530</v>
      </c>
      <c r="P50" s="48"/>
      <c r="Q50" s="48"/>
      <c r="R50" s="48"/>
      <c r="S50" s="48"/>
      <c r="T50" s="48"/>
      <c r="U50" s="48"/>
    </row>
    <row r="51" spans="1:21" ht="30.75" customHeight="1" x14ac:dyDescent="0.2">
      <c r="A51" s="48"/>
      <c r="B51" s="1181"/>
      <c r="C51" s="1182"/>
      <c r="D51" s="66"/>
      <c r="E51" s="1156" t="s">
        <v>18</v>
      </c>
      <c r="F51" s="1156"/>
      <c r="G51" s="1156"/>
      <c r="H51" s="1156"/>
      <c r="I51" s="1156"/>
      <c r="J51" s="1157"/>
      <c r="K51" s="63">
        <v>0</v>
      </c>
      <c r="L51" s="64">
        <v>0</v>
      </c>
      <c r="M51" s="64">
        <v>0</v>
      </c>
      <c r="N51" s="64" t="s">
        <v>530</v>
      </c>
      <c r="O51" s="65">
        <v>0</v>
      </c>
      <c r="P51" s="48"/>
      <c r="Q51" s="48"/>
      <c r="R51" s="48"/>
      <c r="S51" s="48"/>
      <c r="T51" s="48"/>
      <c r="U51" s="48"/>
    </row>
    <row r="52" spans="1:21" ht="30.75" customHeight="1" x14ac:dyDescent="0.2">
      <c r="A52" s="48"/>
      <c r="B52" s="1154" t="s">
        <v>19</v>
      </c>
      <c r="C52" s="1155"/>
      <c r="D52" s="66"/>
      <c r="E52" s="1156" t="s">
        <v>20</v>
      </c>
      <c r="F52" s="1156"/>
      <c r="G52" s="1156"/>
      <c r="H52" s="1156"/>
      <c r="I52" s="1156"/>
      <c r="J52" s="1157"/>
      <c r="K52" s="63">
        <v>2088</v>
      </c>
      <c r="L52" s="64">
        <v>1994</v>
      </c>
      <c r="M52" s="64">
        <v>1998</v>
      </c>
      <c r="N52" s="64">
        <v>1989</v>
      </c>
      <c r="O52" s="65">
        <v>1855</v>
      </c>
      <c r="P52" s="48"/>
      <c r="Q52" s="48"/>
      <c r="R52" s="48"/>
      <c r="S52" s="48"/>
      <c r="T52" s="48"/>
      <c r="U52" s="48"/>
    </row>
    <row r="53" spans="1:21" ht="30.75" customHeight="1" thickBot="1" x14ac:dyDescent="0.25">
      <c r="A53" s="48"/>
      <c r="B53" s="1158" t="s">
        <v>21</v>
      </c>
      <c r="C53" s="1159"/>
      <c r="D53" s="67"/>
      <c r="E53" s="1160" t="s">
        <v>22</v>
      </c>
      <c r="F53" s="1160"/>
      <c r="G53" s="1160"/>
      <c r="H53" s="1160"/>
      <c r="I53" s="1160"/>
      <c r="J53" s="1161"/>
      <c r="K53" s="68">
        <v>1323</v>
      </c>
      <c r="L53" s="69">
        <v>1385</v>
      </c>
      <c r="M53" s="69">
        <v>1140</v>
      </c>
      <c r="N53" s="69">
        <v>1106</v>
      </c>
      <c r="O53" s="70">
        <v>1192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25">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2">
      <c r="B58" s="1162" t="s">
        <v>26</v>
      </c>
      <c r="C58" s="1163"/>
      <c r="D58" s="1168" t="s">
        <v>27</v>
      </c>
      <c r="E58" s="1169"/>
      <c r="F58" s="1169"/>
      <c r="G58" s="1169"/>
      <c r="H58" s="1169"/>
      <c r="I58" s="1169"/>
      <c r="J58" s="1170"/>
      <c r="K58" s="83"/>
      <c r="L58" s="84"/>
      <c r="M58" s="84"/>
      <c r="N58" s="84"/>
      <c r="O58" s="85"/>
    </row>
    <row r="59" spans="1:21" ht="31.5" customHeight="1" x14ac:dyDescent="0.2">
      <c r="B59" s="1164"/>
      <c r="C59" s="1165"/>
      <c r="D59" s="1171" t="s">
        <v>28</v>
      </c>
      <c r="E59" s="1172"/>
      <c r="F59" s="1172"/>
      <c r="G59" s="1172"/>
      <c r="H59" s="1172"/>
      <c r="I59" s="1172"/>
      <c r="J59" s="1173"/>
      <c r="K59" s="86"/>
      <c r="L59" s="87"/>
      <c r="M59" s="87"/>
      <c r="N59" s="87"/>
      <c r="O59" s="88"/>
    </row>
    <row r="60" spans="1:21" ht="31.5" customHeight="1" thickBot="1" x14ac:dyDescent="0.25">
      <c r="B60" s="1166"/>
      <c r="C60" s="1167"/>
      <c r="D60" s="1174" t="s">
        <v>29</v>
      </c>
      <c r="E60" s="1175"/>
      <c r="F60" s="1175"/>
      <c r="G60" s="1175"/>
      <c r="H60" s="1175"/>
      <c r="I60" s="1175"/>
      <c r="J60" s="1176"/>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w6lWuliax1p/yAN9eEs1y1La93AXbKzvQ2hw8LciEWVfYuCl149Gojqg8mDbZU6mmFY3KCL3WC3I2dwfygumA==" saltValue="pKs4mKnjY8bQhpScK43y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572</v>
      </c>
      <c r="J40" s="103" t="s">
        <v>573</v>
      </c>
      <c r="K40" s="103" t="s">
        <v>574</v>
      </c>
      <c r="L40" s="103" t="s">
        <v>575</v>
      </c>
      <c r="M40" s="104" t="s">
        <v>576</v>
      </c>
    </row>
    <row r="41" spans="2:13" ht="27.75" customHeight="1" x14ac:dyDescent="0.2">
      <c r="B41" s="1197" t="s">
        <v>32</v>
      </c>
      <c r="C41" s="1198"/>
      <c r="D41" s="105"/>
      <c r="E41" s="1199" t="s">
        <v>33</v>
      </c>
      <c r="F41" s="1199"/>
      <c r="G41" s="1199"/>
      <c r="H41" s="1200"/>
      <c r="I41" s="355">
        <v>23220</v>
      </c>
      <c r="J41" s="356">
        <v>22494</v>
      </c>
      <c r="K41" s="356">
        <v>22102</v>
      </c>
      <c r="L41" s="356">
        <v>21939</v>
      </c>
      <c r="M41" s="357">
        <v>21299</v>
      </c>
    </row>
    <row r="42" spans="2:13" ht="27.75" customHeight="1" x14ac:dyDescent="0.2">
      <c r="B42" s="1187"/>
      <c r="C42" s="1188"/>
      <c r="D42" s="106"/>
      <c r="E42" s="1191" t="s">
        <v>34</v>
      </c>
      <c r="F42" s="1191"/>
      <c r="G42" s="1191"/>
      <c r="H42" s="1192"/>
      <c r="I42" s="358" t="s">
        <v>530</v>
      </c>
      <c r="J42" s="359" t="s">
        <v>530</v>
      </c>
      <c r="K42" s="359" t="s">
        <v>530</v>
      </c>
      <c r="L42" s="359" t="s">
        <v>530</v>
      </c>
      <c r="M42" s="360" t="s">
        <v>530</v>
      </c>
    </row>
    <row r="43" spans="2:13" ht="27.75" customHeight="1" x14ac:dyDescent="0.2">
      <c r="B43" s="1187"/>
      <c r="C43" s="1188"/>
      <c r="D43" s="106"/>
      <c r="E43" s="1191" t="s">
        <v>35</v>
      </c>
      <c r="F43" s="1191"/>
      <c r="G43" s="1191"/>
      <c r="H43" s="1192"/>
      <c r="I43" s="358">
        <v>8044</v>
      </c>
      <c r="J43" s="359">
        <v>8557</v>
      </c>
      <c r="K43" s="359">
        <v>8105</v>
      </c>
      <c r="L43" s="359">
        <v>7485</v>
      </c>
      <c r="M43" s="360">
        <v>5586</v>
      </c>
    </row>
    <row r="44" spans="2:13" ht="27.75" customHeight="1" x14ac:dyDescent="0.2">
      <c r="B44" s="1187"/>
      <c r="C44" s="1188"/>
      <c r="D44" s="106"/>
      <c r="E44" s="1191" t="s">
        <v>36</v>
      </c>
      <c r="F44" s="1191"/>
      <c r="G44" s="1191"/>
      <c r="H44" s="1192"/>
      <c r="I44" s="358">
        <v>66</v>
      </c>
      <c r="J44" s="359">
        <v>56</v>
      </c>
      <c r="K44" s="359">
        <v>49</v>
      </c>
      <c r="L44" s="359">
        <v>39</v>
      </c>
      <c r="M44" s="360">
        <v>32</v>
      </c>
    </row>
    <row r="45" spans="2:13" ht="27.75" customHeight="1" x14ac:dyDescent="0.2">
      <c r="B45" s="1187"/>
      <c r="C45" s="1188"/>
      <c r="D45" s="106"/>
      <c r="E45" s="1191" t="s">
        <v>37</v>
      </c>
      <c r="F45" s="1191"/>
      <c r="G45" s="1191"/>
      <c r="H45" s="1192"/>
      <c r="I45" s="358">
        <v>2174</v>
      </c>
      <c r="J45" s="359">
        <v>2142</v>
      </c>
      <c r="K45" s="359">
        <v>2083</v>
      </c>
      <c r="L45" s="359">
        <v>2128</v>
      </c>
      <c r="M45" s="360">
        <v>2175</v>
      </c>
    </row>
    <row r="46" spans="2:13" ht="27.75" customHeight="1" x14ac:dyDescent="0.2">
      <c r="B46" s="1187"/>
      <c r="C46" s="1188"/>
      <c r="D46" s="107"/>
      <c r="E46" s="1191" t="s">
        <v>38</v>
      </c>
      <c r="F46" s="1191"/>
      <c r="G46" s="1191"/>
      <c r="H46" s="1192"/>
      <c r="I46" s="358" t="s">
        <v>530</v>
      </c>
      <c r="J46" s="359" t="s">
        <v>530</v>
      </c>
      <c r="K46" s="359" t="s">
        <v>530</v>
      </c>
      <c r="L46" s="359" t="s">
        <v>530</v>
      </c>
      <c r="M46" s="360" t="s">
        <v>530</v>
      </c>
    </row>
    <row r="47" spans="2:13" ht="27.75" customHeight="1" x14ac:dyDescent="0.2">
      <c r="B47" s="1187"/>
      <c r="C47" s="1188"/>
      <c r="D47" s="108"/>
      <c r="E47" s="1201" t="s">
        <v>39</v>
      </c>
      <c r="F47" s="1202"/>
      <c r="G47" s="1202"/>
      <c r="H47" s="1203"/>
      <c r="I47" s="358" t="s">
        <v>530</v>
      </c>
      <c r="J47" s="359" t="s">
        <v>530</v>
      </c>
      <c r="K47" s="359" t="s">
        <v>530</v>
      </c>
      <c r="L47" s="359" t="s">
        <v>530</v>
      </c>
      <c r="M47" s="360" t="s">
        <v>530</v>
      </c>
    </row>
    <row r="48" spans="2:13" ht="27.75" customHeight="1" x14ac:dyDescent="0.2">
      <c r="B48" s="1187"/>
      <c r="C48" s="1188"/>
      <c r="D48" s="106"/>
      <c r="E48" s="1191" t="s">
        <v>40</v>
      </c>
      <c r="F48" s="1191"/>
      <c r="G48" s="1191"/>
      <c r="H48" s="1192"/>
      <c r="I48" s="358" t="s">
        <v>530</v>
      </c>
      <c r="J48" s="359" t="s">
        <v>530</v>
      </c>
      <c r="K48" s="359" t="s">
        <v>530</v>
      </c>
      <c r="L48" s="359" t="s">
        <v>530</v>
      </c>
      <c r="M48" s="360" t="s">
        <v>530</v>
      </c>
    </row>
    <row r="49" spans="2:13" ht="27.75" customHeight="1" x14ac:dyDescent="0.2">
      <c r="B49" s="1189"/>
      <c r="C49" s="1190"/>
      <c r="D49" s="106"/>
      <c r="E49" s="1191" t="s">
        <v>41</v>
      </c>
      <c r="F49" s="1191"/>
      <c r="G49" s="1191"/>
      <c r="H49" s="1192"/>
      <c r="I49" s="358" t="s">
        <v>530</v>
      </c>
      <c r="J49" s="359" t="s">
        <v>530</v>
      </c>
      <c r="K49" s="359" t="s">
        <v>530</v>
      </c>
      <c r="L49" s="359" t="s">
        <v>530</v>
      </c>
      <c r="M49" s="360" t="s">
        <v>530</v>
      </c>
    </row>
    <row r="50" spans="2:13" ht="27.75" customHeight="1" x14ac:dyDescent="0.2">
      <c r="B50" s="1185" t="s">
        <v>42</v>
      </c>
      <c r="C50" s="1186"/>
      <c r="D50" s="109"/>
      <c r="E50" s="1191" t="s">
        <v>43</v>
      </c>
      <c r="F50" s="1191"/>
      <c r="G50" s="1191"/>
      <c r="H50" s="1192"/>
      <c r="I50" s="358">
        <v>2641</v>
      </c>
      <c r="J50" s="359">
        <v>2312</v>
      </c>
      <c r="K50" s="359">
        <v>2251</v>
      </c>
      <c r="L50" s="359">
        <v>2514</v>
      </c>
      <c r="M50" s="360">
        <v>2752</v>
      </c>
    </row>
    <row r="51" spans="2:13" ht="27.75" customHeight="1" x14ac:dyDescent="0.2">
      <c r="B51" s="1187"/>
      <c r="C51" s="1188"/>
      <c r="D51" s="106"/>
      <c r="E51" s="1191" t="s">
        <v>44</v>
      </c>
      <c r="F51" s="1191"/>
      <c r="G51" s="1191"/>
      <c r="H51" s="1192"/>
      <c r="I51" s="358">
        <v>388</v>
      </c>
      <c r="J51" s="359">
        <v>263</v>
      </c>
      <c r="K51" s="359">
        <v>168</v>
      </c>
      <c r="L51" s="359">
        <v>75</v>
      </c>
      <c r="M51" s="360">
        <v>77</v>
      </c>
    </row>
    <row r="52" spans="2:13" ht="27.75" customHeight="1" x14ac:dyDescent="0.2">
      <c r="B52" s="1189"/>
      <c r="C52" s="1190"/>
      <c r="D52" s="106"/>
      <c r="E52" s="1191" t="s">
        <v>45</v>
      </c>
      <c r="F52" s="1191"/>
      <c r="G52" s="1191"/>
      <c r="H52" s="1192"/>
      <c r="I52" s="358">
        <v>18855</v>
      </c>
      <c r="J52" s="359">
        <v>18259</v>
      </c>
      <c r="K52" s="359">
        <v>18351</v>
      </c>
      <c r="L52" s="359">
        <v>18459</v>
      </c>
      <c r="M52" s="360">
        <v>18013</v>
      </c>
    </row>
    <row r="53" spans="2:13" ht="27.75" customHeight="1" thickBot="1" x14ac:dyDescent="0.25">
      <c r="B53" s="1193" t="s">
        <v>46</v>
      </c>
      <c r="C53" s="1194"/>
      <c r="D53" s="110"/>
      <c r="E53" s="1195" t="s">
        <v>47</v>
      </c>
      <c r="F53" s="1195"/>
      <c r="G53" s="1195"/>
      <c r="H53" s="1196"/>
      <c r="I53" s="361">
        <v>11621</v>
      </c>
      <c r="J53" s="362">
        <v>12414</v>
      </c>
      <c r="K53" s="362">
        <v>11567</v>
      </c>
      <c r="L53" s="362">
        <v>10544</v>
      </c>
      <c r="M53" s="363">
        <v>8250</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DcRGdz6HLNDNXDgB4b3Bbi4zQKpM97BWTxKmIws1UjFCb47ERtTSO1csvOEn00YbDdFdc2geRKJEjFqM47lS/w==" saltValue="4FC3uzsIyC/hAh1iblDC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7"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574</v>
      </c>
      <c r="G54" s="119" t="s">
        <v>575</v>
      </c>
      <c r="H54" s="120" t="s">
        <v>576</v>
      </c>
    </row>
    <row r="55" spans="2:8" ht="52.5" customHeight="1" x14ac:dyDescent="0.2">
      <c r="B55" s="121"/>
      <c r="C55" s="1212" t="s">
        <v>50</v>
      </c>
      <c r="D55" s="1212"/>
      <c r="E55" s="1213"/>
      <c r="F55" s="122">
        <v>1199</v>
      </c>
      <c r="G55" s="122">
        <v>1457</v>
      </c>
      <c r="H55" s="123">
        <v>1338</v>
      </c>
    </row>
    <row r="56" spans="2:8" ht="52.5" customHeight="1" x14ac:dyDescent="0.2">
      <c r="B56" s="124"/>
      <c r="C56" s="1214" t="s">
        <v>51</v>
      </c>
      <c r="D56" s="1214"/>
      <c r="E56" s="1215"/>
      <c r="F56" s="125">
        <v>598</v>
      </c>
      <c r="G56" s="125">
        <v>533</v>
      </c>
      <c r="H56" s="126">
        <v>746</v>
      </c>
    </row>
    <row r="57" spans="2:8" ht="53.25" customHeight="1" x14ac:dyDescent="0.2">
      <c r="B57" s="124"/>
      <c r="C57" s="1216" t="s">
        <v>52</v>
      </c>
      <c r="D57" s="1216"/>
      <c r="E57" s="1217"/>
      <c r="F57" s="127">
        <v>1530</v>
      </c>
      <c r="G57" s="127">
        <v>1389</v>
      </c>
      <c r="H57" s="128">
        <v>1473</v>
      </c>
    </row>
    <row r="58" spans="2:8" ht="45.75" customHeight="1" x14ac:dyDescent="0.2">
      <c r="B58" s="129"/>
      <c r="C58" s="1204" t="s">
        <v>605</v>
      </c>
      <c r="D58" s="1205"/>
      <c r="E58" s="1206"/>
      <c r="F58" s="130">
        <v>908</v>
      </c>
      <c r="G58" s="131">
        <v>908</v>
      </c>
      <c r="H58" s="131">
        <v>908</v>
      </c>
    </row>
    <row r="59" spans="2:8" ht="45.75" customHeight="1" x14ac:dyDescent="0.2">
      <c r="B59" s="129"/>
      <c r="C59" s="1204" t="s">
        <v>606</v>
      </c>
      <c r="D59" s="1205"/>
      <c r="E59" s="1206"/>
      <c r="F59" s="130">
        <v>128</v>
      </c>
      <c r="G59" s="131">
        <v>128</v>
      </c>
      <c r="H59" s="131">
        <v>128</v>
      </c>
    </row>
    <row r="60" spans="2:8" ht="45.75" customHeight="1" x14ac:dyDescent="0.2">
      <c r="B60" s="129"/>
      <c r="C60" s="1204" t="s">
        <v>607</v>
      </c>
      <c r="D60" s="1205"/>
      <c r="E60" s="1206"/>
      <c r="F60" s="130">
        <v>48</v>
      </c>
      <c r="G60" s="130">
        <v>110</v>
      </c>
      <c r="H60" s="131">
        <v>127</v>
      </c>
    </row>
    <row r="61" spans="2:8" ht="45.75" customHeight="1" x14ac:dyDescent="0.2">
      <c r="B61" s="129"/>
      <c r="C61" s="1204" t="s">
        <v>608</v>
      </c>
      <c r="D61" s="1205"/>
      <c r="E61" s="1206"/>
      <c r="F61" s="130">
        <v>35</v>
      </c>
      <c r="G61" s="130">
        <v>83</v>
      </c>
      <c r="H61" s="131">
        <v>103</v>
      </c>
    </row>
    <row r="62" spans="2:8" ht="45.75" customHeight="1" thickBot="1" x14ac:dyDescent="0.25">
      <c r="B62" s="132"/>
      <c r="C62" s="1207" t="s">
        <v>609</v>
      </c>
      <c r="D62" s="1208"/>
      <c r="E62" s="1209"/>
      <c r="F62" s="133">
        <v>20</v>
      </c>
      <c r="G62" s="133">
        <v>4</v>
      </c>
      <c r="H62" s="134">
        <v>56</v>
      </c>
    </row>
    <row r="63" spans="2:8" ht="52.5" customHeight="1" thickBot="1" x14ac:dyDescent="0.25">
      <c r="B63" s="135"/>
      <c r="C63" s="1210" t="s">
        <v>53</v>
      </c>
      <c r="D63" s="1210"/>
      <c r="E63" s="1211"/>
      <c r="F63" s="136">
        <v>3327</v>
      </c>
      <c r="G63" s="136">
        <v>3380</v>
      </c>
      <c r="H63" s="137">
        <v>3557</v>
      </c>
    </row>
    <row r="64" spans="2:8" ht="13.2" x14ac:dyDescent="0.2"/>
  </sheetData>
  <sheetProtection algorithmName="SHA-512" hashValue="nI5Eh76oXWVF4AtJjGG0rVN3FKK1sYlpjakGt8jddYYwamzMDGso1bhThGDwNC7i7Qv7bebi2emtSGTjBB+QbQ==" saltValue="3Pr5CyiXgkiA/A7Z2znk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0" customHeight="1" zeroHeight="1" x14ac:dyDescent="0.2"/>
  <cols>
    <col min="1" max="1" width="6.33203125" style="1218" customWidth="1"/>
    <col min="2" max="107" width="2.44140625" style="1218" customWidth="1"/>
    <col min="108" max="108" width="6.109375" style="1220" customWidth="1"/>
    <col min="109" max="109" width="5.88671875" style="1219" customWidth="1"/>
    <col min="110" max="16384" width="8.6640625" style="1218" hidden="1"/>
  </cols>
  <sheetData>
    <row r="1" spans="1:109" ht="42.75" customHeight="1" x14ac:dyDescent="0.2">
      <c r="A1" s="1276"/>
      <c r="B1" s="1275"/>
      <c r="DD1" s="1218"/>
      <c r="DE1" s="1218"/>
    </row>
    <row r="2" spans="1:109" ht="25.5" customHeight="1" x14ac:dyDescent="0.2">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18"/>
      <c r="DE2" s="1218"/>
    </row>
    <row r="3" spans="1:109" ht="25.5" customHeight="1" x14ac:dyDescent="0.2">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18"/>
      <c r="DE3" s="1218"/>
    </row>
    <row r="4" spans="1:109" s="259" customFormat="1" ht="13.2" x14ac:dyDescent="0.2">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row>
    <row r="5" spans="1:109" s="259" customFormat="1" ht="13.2" x14ac:dyDescent="0.2">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row>
    <row r="6" spans="1:109" s="259" customFormat="1" ht="13.2" x14ac:dyDescent="0.2">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row>
    <row r="7" spans="1:109" s="259" customFormat="1" ht="13.2" x14ac:dyDescent="0.2">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row>
    <row r="8" spans="1:109" s="259" customFormat="1" ht="13.2" x14ac:dyDescent="0.2">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row>
    <row r="9" spans="1:109" s="259" customFormat="1" ht="13.2" x14ac:dyDescent="0.2">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row>
    <row r="10" spans="1:109" s="259" customFormat="1" ht="13.2" x14ac:dyDescent="0.2">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row>
    <row r="11" spans="1:109" s="259" customFormat="1" ht="13.2" x14ac:dyDescent="0.2">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row>
    <row r="12" spans="1:109" s="259" customFormat="1" ht="13.2" x14ac:dyDescent="0.2">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row>
    <row r="13" spans="1:109" s="259" customFormat="1" ht="13.2" x14ac:dyDescent="0.2">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row>
    <row r="14" spans="1:109" s="259" customFormat="1" ht="13.2" x14ac:dyDescent="0.2">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row>
    <row r="15" spans="1:109" s="259" customFormat="1" ht="13.2" x14ac:dyDescent="0.2">
      <c r="A15" s="1218"/>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row>
    <row r="16" spans="1:109" s="259" customFormat="1" ht="13.2" x14ac:dyDescent="0.2">
      <c r="A16" s="1218"/>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row>
    <row r="17" spans="1:109" s="259" customFormat="1" ht="13.2" x14ac:dyDescent="0.2">
      <c r="A17" s="1218"/>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row>
    <row r="18" spans="1:109" s="259" customFormat="1" ht="13.2" x14ac:dyDescent="0.2">
      <c r="A18" s="1218"/>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row>
    <row r="19" spans="1:109" ht="13.2" x14ac:dyDescent="0.2">
      <c r="DD19" s="1218"/>
      <c r="DE19" s="1218"/>
    </row>
    <row r="20" spans="1:109" ht="13.2" x14ac:dyDescent="0.2">
      <c r="DD20" s="1218"/>
      <c r="DE20" s="1218"/>
    </row>
    <row r="21" spans="1:109" ht="17.25" customHeight="1" x14ac:dyDescent="0.2">
      <c r="B21" s="1273"/>
      <c r="C21" s="1270"/>
      <c r="D21" s="1270"/>
      <c r="E21" s="1270"/>
      <c r="F21" s="1270"/>
      <c r="G21" s="1270"/>
      <c r="H21" s="1270"/>
      <c r="I21" s="1270"/>
      <c r="J21" s="1270"/>
      <c r="K21" s="1270"/>
      <c r="L21" s="1270"/>
      <c r="M21" s="1270"/>
      <c r="N21" s="1272"/>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70"/>
      <c r="AS21" s="1270"/>
      <c r="AT21" s="1272"/>
      <c r="AU21" s="1270"/>
      <c r="AV21" s="1270"/>
      <c r="AW21" s="1270"/>
      <c r="AX21" s="1270"/>
      <c r="AY21" s="1270"/>
      <c r="AZ21" s="1270"/>
      <c r="BA21" s="1270"/>
      <c r="BB21" s="1270"/>
      <c r="BC21" s="1270"/>
      <c r="BD21" s="1270"/>
      <c r="BE21" s="1270"/>
      <c r="BF21" s="1272"/>
      <c r="BG21" s="1270"/>
      <c r="BH21" s="1270"/>
      <c r="BI21" s="1270"/>
      <c r="BJ21" s="1270"/>
      <c r="BK21" s="1270"/>
      <c r="BL21" s="1270"/>
      <c r="BM21" s="1270"/>
      <c r="BN21" s="1270"/>
      <c r="BO21" s="1270"/>
      <c r="BP21" s="1270"/>
      <c r="BQ21" s="1270"/>
      <c r="BR21" s="1272"/>
      <c r="BS21" s="1270"/>
      <c r="BT21" s="1270"/>
      <c r="BU21" s="1270"/>
      <c r="BV21" s="1270"/>
      <c r="BW21" s="1270"/>
      <c r="BX21" s="1270"/>
      <c r="BY21" s="1270"/>
      <c r="BZ21" s="1270"/>
      <c r="CA21" s="1270"/>
      <c r="CB21" s="1270"/>
      <c r="CC21" s="1270"/>
      <c r="CD21" s="1272"/>
      <c r="CE21" s="1270"/>
      <c r="CF21" s="1270"/>
      <c r="CG21" s="1270"/>
      <c r="CH21" s="1270"/>
      <c r="CI21" s="1270"/>
      <c r="CJ21" s="1270"/>
      <c r="CK21" s="1270"/>
      <c r="CL21" s="1270"/>
      <c r="CM21" s="1270"/>
      <c r="CN21" s="1270"/>
      <c r="CO21" s="1270"/>
      <c r="CP21" s="1272"/>
      <c r="CQ21" s="1270"/>
      <c r="CR21" s="1270"/>
      <c r="CS21" s="1270"/>
      <c r="CT21" s="1270"/>
      <c r="CU21" s="1270"/>
      <c r="CV21" s="1270"/>
      <c r="CW21" s="1270"/>
      <c r="CX21" s="1270"/>
      <c r="CY21" s="1270"/>
      <c r="CZ21" s="1270"/>
      <c r="DA21" s="1270"/>
      <c r="DB21" s="1272"/>
      <c r="DC21" s="1270"/>
      <c r="DD21" s="1269"/>
      <c r="DE21" s="1218"/>
    </row>
    <row r="22" spans="1:109" ht="17.25" customHeight="1" x14ac:dyDescent="0.2">
      <c r="B22" s="1219"/>
    </row>
    <row r="23" spans="1:109" ht="13.2" x14ac:dyDescent="0.2">
      <c r="B23" s="1219"/>
    </row>
    <row r="24" spans="1:109" ht="13.2" x14ac:dyDescent="0.2">
      <c r="B24" s="1219"/>
    </row>
    <row r="25" spans="1:109" ht="13.2" x14ac:dyDescent="0.2">
      <c r="B25" s="1219"/>
    </row>
    <row r="26" spans="1:109" ht="13.2" x14ac:dyDescent="0.2">
      <c r="B26" s="1219"/>
    </row>
    <row r="27" spans="1:109" ht="13.2" x14ac:dyDescent="0.2">
      <c r="B27" s="1219"/>
    </row>
    <row r="28" spans="1:109" ht="13.2" x14ac:dyDescent="0.2">
      <c r="B28" s="1219"/>
    </row>
    <row r="29" spans="1:109" ht="13.2" x14ac:dyDescent="0.2">
      <c r="B29" s="1219"/>
    </row>
    <row r="30" spans="1:109" ht="13.2" x14ac:dyDescent="0.2">
      <c r="B30" s="1219"/>
    </row>
    <row r="31" spans="1:109" ht="13.2" x14ac:dyDescent="0.2">
      <c r="B31" s="1219"/>
    </row>
    <row r="32" spans="1:109" ht="13.2" x14ac:dyDescent="0.2">
      <c r="B32" s="1219"/>
    </row>
    <row r="33" spans="2:109" ht="13.2" x14ac:dyDescent="0.2">
      <c r="B33" s="1219"/>
    </row>
    <row r="34" spans="2:109" ht="13.2" x14ac:dyDescent="0.2">
      <c r="B34" s="1219"/>
    </row>
    <row r="35" spans="2:109" ht="13.2" x14ac:dyDescent="0.2">
      <c r="B35" s="1219"/>
    </row>
    <row r="36" spans="2:109" ht="13.2" x14ac:dyDescent="0.2">
      <c r="B36" s="1219"/>
    </row>
    <row r="37" spans="2:109" ht="13.2" x14ac:dyDescent="0.2">
      <c r="B37" s="1219"/>
    </row>
    <row r="38" spans="2:109" ht="13.2" x14ac:dyDescent="0.2">
      <c r="B38" s="1219"/>
    </row>
    <row r="39" spans="2:109" ht="13.2" x14ac:dyDescent="0.2">
      <c r="B39" s="1223"/>
      <c r="C39" s="1222"/>
      <c r="D39" s="1222"/>
      <c r="E39" s="1222"/>
      <c r="F39" s="1222"/>
      <c r="G39" s="1222"/>
      <c r="H39" s="1222"/>
      <c r="I39" s="1222"/>
      <c r="J39" s="1222"/>
      <c r="K39" s="1222"/>
      <c r="L39" s="1222"/>
      <c r="M39" s="1222"/>
      <c r="N39" s="1222"/>
      <c r="O39" s="1222"/>
      <c r="P39" s="1222"/>
      <c r="Q39" s="1222"/>
      <c r="R39" s="1222"/>
      <c r="S39" s="1222"/>
      <c r="T39" s="1222"/>
      <c r="U39" s="1222"/>
      <c r="V39" s="1222"/>
      <c r="W39" s="1222"/>
      <c r="X39" s="1222"/>
      <c r="Y39" s="1222"/>
      <c r="Z39" s="1222"/>
      <c r="AA39" s="1222"/>
      <c r="AB39" s="1222"/>
      <c r="AC39" s="1222"/>
      <c r="AD39" s="1222"/>
      <c r="AE39" s="1222"/>
      <c r="AF39" s="1222"/>
      <c r="AG39" s="1222"/>
      <c r="AH39" s="1222"/>
      <c r="AI39" s="1222"/>
      <c r="AJ39" s="1222"/>
      <c r="AK39" s="1222"/>
      <c r="AL39" s="1222"/>
      <c r="AM39" s="1222"/>
      <c r="AN39" s="1222"/>
      <c r="AO39" s="1222"/>
      <c r="AP39" s="1222"/>
      <c r="AQ39" s="1222"/>
      <c r="AR39" s="1222"/>
      <c r="AS39" s="1222"/>
      <c r="AT39" s="1222"/>
      <c r="AU39" s="1222"/>
      <c r="AV39" s="1222"/>
      <c r="AW39" s="1222"/>
      <c r="AX39" s="1222"/>
      <c r="AY39" s="1222"/>
      <c r="AZ39" s="1222"/>
      <c r="BA39" s="1222"/>
      <c r="BB39" s="1222"/>
      <c r="BC39" s="1222"/>
      <c r="BD39" s="1222"/>
      <c r="BE39" s="1222"/>
      <c r="BF39" s="1222"/>
      <c r="BG39" s="1222"/>
      <c r="BH39" s="1222"/>
      <c r="BI39" s="1222"/>
      <c r="BJ39" s="1222"/>
      <c r="BK39" s="1222"/>
      <c r="BL39" s="1222"/>
      <c r="BM39" s="1222"/>
      <c r="BN39" s="1222"/>
      <c r="BO39" s="1222"/>
      <c r="BP39" s="1222"/>
      <c r="BQ39" s="1222"/>
      <c r="BR39" s="1222"/>
      <c r="BS39" s="1222"/>
      <c r="BT39" s="1222"/>
      <c r="BU39" s="1222"/>
      <c r="BV39" s="1222"/>
      <c r="BW39" s="1222"/>
      <c r="BX39" s="1222"/>
      <c r="BY39" s="1222"/>
      <c r="BZ39" s="1222"/>
      <c r="CA39" s="1222"/>
      <c r="CB39" s="1222"/>
      <c r="CC39" s="1222"/>
      <c r="CD39" s="1222"/>
      <c r="CE39" s="1222"/>
      <c r="CF39" s="1222"/>
      <c r="CG39" s="1222"/>
      <c r="CH39" s="1222"/>
      <c r="CI39" s="1222"/>
      <c r="CJ39" s="1222"/>
      <c r="CK39" s="1222"/>
      <c r="CL39" s="1222"/>
      <c r="CM39" s="1222"/>
      <c r="CN39" s="1222"/>
      <c r="CO39" s="1222"/>
      <c r="CP39" s="1222"/>
      <c r="CQ39" s="1222"/>
      <c r="CR39" s="1222"/>
      <c r="CS39" s="1222"/>
      <c r="CT39" s="1222"/>
      <c r="CU39" s="1222"/>
      <c r="CV39" s="1222"/>
      <c r="CW39" s="1222"/>
      <c r="CX39" s="1222"/>
      <c r="CY39" s="1222"/>
      <c r="CZ39" s="1222"/>
      <c r="DA39" s="1222"/>
      <c r="DB39" s="1222"/>
      <c r="DC39" s="1222"/>
      <c r="DD39" s="1221"/>
    </row>
    <row r="40" spans="2:109" ht="13.2" x14ac:dyDescent="0.2">
      <c r="B40" s="1259"/>
      <c r="DD40" s="1259"/>
      <c r="DE40" s="1218"/>
    </row>
    <row r="41" spans="2:109" ht="16.2" x14ac:dyDescent="0.2">
      <c r="B41" s="1271" t="s">
        <v>620</v>
      </c>
      <c r="C41" s="1270"/>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70"/>
      <c r="AS41" s="1270"/>
      <c r="AT41" s="1270"/>
      <c r="AU41" s="1270"/>
      <c r="AV41" s="1270"/>
      <c r="AW41" s="1270"/>
      <c r="AX41" s="1270"/>
      <c r="AY41" s="1270"/>
      <c r="AZ41" s="1270"/>
      <c r="BA41" s="1270"/>
      <c r="BB41" s="1270"/>
      <c r="BC41" s="1270"/>
      <c r="BD41" s="1270"/>
      <c r="BE41" s="1270"/>
      <c r="BF41" s="1270"/>
      <c r="BG41" s="1270"/>
      <c r="BH41" s="1270"/>
      <c r="BI41" s="1270"/>
      <c r="BJ41" s="1270"/>
      <c r="BK41" s="1270"/>
      <c r="BL41" s="1270"/>
      <c r="BM41" s="1270"/>
      <c r="BN41" s="1270"/>
      <c r="BO41" s="1270"/>
      <c r="BP41" s="1270"/>
      <c r="BQ41" s="1270"/>
      <c r="BR41" s="1270"/>
      <c r="BS41" s="1270"/>
      <c r="BT41" s="1270"/>
      <c r="BU41" s="1270"/>
      <c r="BV41" s="1270"/>
      <c r="BW41" s="1270"/>
      <c r="BX41" s="1270"/>
      <c r="BY41" s="1270"/>
      <c r="BZ41" s="1270"/>
      <c r="CA41" s="1270"/>
      <c r="CB41" s="1270"/>
      <c r="CC41" s="1270"/>
      <c r="CD41" s="1270"/>
      <c r="CE41" s="1270"/>
      <c r="CF41" s="1270"/>
      <c r="CG41" s="1270"/>
      <c r="CH41" s="1270"/>
      <c r="CI41" s="1270"/>
      <c r="CJ41" s="1270"/>
      <c r="CK41" s="1270"/>
      <c r="CL41" s="1270"/>
      <c r="CM41" s="1270"/>
      <c r="CN41" s="1270"/>
      <c r="CO41" s="1270"/>
      <c r="CP41" s="1270"/>
      <c r="CQ41" s="1270"/>
      <c r="CR41" s="1270"/>
      <c r="CS41" s="1270"/>
      <c r="CT41" s="1270"/>
      <c r="CU41" s="1270"/>
      <c r="CV41" s="1270"/>
      <c r="CW41" s="1270"/>
      <c r="CX41" s="1270"/>
      <c r="CY41" s="1270"/>
      <c r="CZ41" s="1270"/>
      <c r="DA41" s="1270"/>
      <c r="DB41" s="1270"/>
      <c r="DC41" s="1270"/>
      <c r="DD41" s="1269"/>
    </row>
    <row r="42" spans="2:109" ht="13.2" x14ac:dyDescent="0.2">
      <c r="B42" s="1219"/>
      <c r="G42" s="1255"/>
      <c r="I42" s="1254"/>
      <c r="J42" s="1254"/>
      <c r="K42" s="1254"/>
      <c r="AM42" s="1255"/>
      <c r="AN42" s="1255" t="s">
        <v>616</v>
      </c>
      <c r="AP42" s="1254"/>
      <c r="AQ42" s="1254"/>
      <c r="AR42" s="1254"/>
      <c r="AY42" s="1255"/>
      <c r="BA42" s="1254"/>
      <c r="BB42" s="1254"/>
      <c r="BC42" s="1254"/>
      <c r="BK42" s="1255"/>
      <c r="BM42" s="1254"/>
      <c r="BN42" s="1254"/>
      <c r="BO42" s="1254"/>
      <c r="BW42" s="1255"/>
      <c r="BY42" s="1254"/>
      <c r="BZ42" s="1254"/>
      <c r="CA42" s="1254"/>
      <c r="CI42" s="1255"/>
      <c r="CK42" s="1254"/>
      <c r="CL42" s="1254"/>
      <c r="CM42" s="1254"/>
      <c r="CU42" s="1255"/>
      <c r="CW42" s="1254"/>
      <c r="CX42" s="1254"/>
      <c r="CY42" s="1254"/>
    </row>
    <row r="43" spans="2:109" ht="13.5" customHeight="1" x14ac:dyDescent="0.2">
      <c r="B43" s="1219"/>
      <c r="AN43" s="1253" t="s">
        <v>619</v>
      </c>
      <c r="AO43" s="1252"/>
      <c r="AP43" s="1252"/>
      <c r="AQ43" s="1252"/>
      <c r="AR43" s="1252"/>
      <c r="AS43" s="1252"/>
      <c r="AT43" s="1252"/>
      <c r="AU43" s="1252"/>
      <c r="AV43" s="1252"/>
      <c r="AW43" s="1252"/>
      <c r="AX43" s="1252"/>
      <c r="AY43" s="1252"/>
      <c r="AZ43" s="1252"/>
      <c r="BA43" s="1252"/>
      <c r="BB43" s="1252"/>
      <c r="BC43" s="1252"/>
      <c r="BD43" s="1252"/>
      <c r="BE43" s="1252"/>
      <c r="BF43" s="1252"/>
      <c r="BG43" s="1252"/>
      <c r="BH43" s="1252"/>
      <c r="BI43" s="1252"/>
      <c r="BJ43" s="1252"/>
      <c r="BK43" s="1252"/>
      <c r="BL43" s="1252"/>
      <c r="BM43" s="1252"/>
      <c r="BN43" s="1252"/>
      <c r="BO43" s="1252"/>
      <c r="BP43" s="1252"/>
      <c r="BQ43" s="1252"/>
      <c r="BR43" s="1252"/>
      <c r="BS43" s="1252"/>
      <c r="BT43" s="1252"/>
      <c r="BU43" s="1252"/>
      <c r="BV43" s="1252"/>
      <c r="BW43" s="1252"/>
      <c r="BX43" s="1252"/>
      <c r="BY43" s="1252"/>
      <c r="BZ43" s="1252"/>
      <c r="CA43" s="1252"/>
      <c r="CB43" s="1252"/>
      <c r="CC43" s="1252"/>
      <c r="CD43" s="1252"/>
      <c r="CE43" s="1252"/>
      <c r="CF43" s="1252"/>
      <c r="CG43" s="1252"/>
      <c r="CH43" s="1252"/>
      <c r="CI43" s="1252"/>
      <c r="CJ43" s="1252"/>
      <c r="CK43" s="1252"/>
      <c r="CL43" s="1252"/>
      <c r="CM43" s="1252"/>
      <c r="CN43" s="1252"/>
      <c r="CO43" s="1252"/>
      <c r="CP43" s="1252"/>
      <c r="CQ43" s="1252"/>
      <c r="CR43" s="1252"/>
      <c r="CS43" s="1252"/>
      <c r="CT43" s="1252"/>
      <c r="CU43" s="1252"/>
      <c r="CV43" s="1252"/>
      <c r="CW43" s="1252"/>
      <c r="CX43" s="1252"/>
      <c r="CY43" s="1252"/>
      <c r="CZ43" s="1252"/>
      <c r="DA43" s="1252"/>
      <c r="DB43" s="1252"/>
      <c r="DC43" s="1251"/>
    </row>
    <row r="44" spans="2:109" ht="13.2" x14ac:dyDescent="0.2">
      <c r="B44" s="1219"/>
      <c r="AN44" s="1250"/>
      <c r="AO44" s="1249"/>
      <c r="AP44" s="1249"/>
      <c r="AQ44" s="1249"/>
      <c r="AR44" s="1249"/>
      <c r="AS44" s="1249"/>
      <c r="AT44" s="1249"/>
      <c r="AU44" s="1249"/>
      <c r="AV44" s="1249"/>
      <c r="AW44" s="1249"/>
      <c r="AX44" s="1249"/>
      <c r="AY44" s="1249"/>
      <c r="AZ44" s="1249"/>
      <c r="BA44" s="1249"/>
      <c r="BB44" s="1249"/>
      <c r="BC44" s="1249"/>
      <c r="BD44" s="1249"/>
      <c r="BE44" s="1249"/>
      <c r="BF44" s="1249"/>
      <c r="BG44" s="1249"/>
      <c r="BH44" s="1249"/>
      <c r="BI44" s="1249"/>
      <c r="BJ44" s="1249"/>
      <c r="BK44" s="1249"/>
      <c r="BL44" s="1249"/>
      <c r="BM44" s="1249"/>
      <c r="BN44" s="1249"/>
      <c r="BO44" s="1249"/>
      <c r="BP44" s="1249"/>
      <c r="BQ44" s="1249"/>
      <c r="BR44" s="1249"/>
      <c r="BS44" s="1249"/>
      <c r="BT44" s="1249"/>
      <c r="BU44" s="1249"/>
      <c r="BV44" s="1249"/>
      <c r="BW44" s="1249"/>
      <c r="BX44" s="1249"/>
      <c r="BY44" s="1249"/>
      <c r="BZ44" s="1249"/>
      <c r="CA44" s="1249"/>
      <c r="CB44" s="1249"/>
      <c r="CC44" s="1249"/>
      <c r="CD44" s="1249"/>
      <c r="CE44" s="1249"/>
      <c r="CF44" s="1249"/>
      <c r="CG44" s="1249"/>
      <c r="CH44" s="1249"/>
      <c r="CI44" s="1249"/>
      <c r="CJ44" s="1249"/>
      <c r="CK44" s="1249"/>
      <c r="CL44" s="1249"/>
      <c r="CM44" s="1249"/>
      <c r="CN44" s="1249"/>
      <c r="CO44" s="1249"/>
      <c r="CP44" s="1249"/>
      <c r="CQ44" s="1249"/>
      <c r="CR44" s="1249"/>
      <c r="CS44" s="1249"/>
      <c r="CT44" s="1249"/>
      <c r="CU44" s="1249"/>
      <c r="CV44" s="1249"/>
      <c r="CW44" s="1249"/>
      <c r="CX44" s="1249"/>
      <c r="CY44" s="1249"/>
      <c r="CZ44" s="1249"/>
      <c r="DA44" s="1249"/>
      <c r="DB44" s="1249"/>
      <c r="DC44" s="1248"/>
    </row>
    <row r="45" spans="2:109" ht="13.2" x14ac:dyDescent="0.2">
      <c r="B45" s="1219"/>
      <c r="AN45" s="1250"/>
      <c r="AO45" s="1249"/>
      <c r="AP45" s="1249"/>
      <c r="AQ45" s="1249"/>
      <c r="AR45" s="1249"/>
      <c r="AS45" s="1249"/>
      <c r="AT45" s="1249"/>
      <c r="AU45" s="1249"/>
      <c r="AV45" s="1249"/>
      <c r="AW45" s="1249"/>
      <c r="AX45" s="1249"/>
      <c r="AY45" s="1249"/>
      <c r="AZ45" s="1249"/>
      <c r="BA45" s="1249"/>
      <c r="BB45" s="1249"/>
      <c r="BC45" s="1249"/>
      <c r="BD45" s="1249"/>
      <c r="BE45" s="1249"/>
      <c r="BF45" s="1249"/>
      <c r="BG45" s="1249"/>
      <c r="BH45" s="1249"/>
      <c r="BI45" s="1249"/>
      <c r="BJ45" s="1249"/>
      <c r="BK45" s="1249"/>
      <c r="BL45" s="1249"/>
      <c r="BM45" s="1249"/>
      <c r="BN45" s="1249"/>
      <c r="BO45" s="1249"/>
      <c r="BP45" s="1249"/>
      <c r="BQ45" s="1249"/>
      <c r="BR45" s="1249"/>
      <c r="BS45" s="1249"/>
      <c r="BT45" s="1249"/>
      <c r="BU45" s="1249"/>
      <c r="BV45" s="1249"/>
      <c r="BW45" s="1249"/>
      <c r="BX45" s="1249"/>
      <c r="BY45" s="1249"/>
      <c r="BZ45" s="1249"/>
      <c r="CA45" s="1249"/>
      <c r="CB45" s="1249"/>
      <c r="CC45" s="1249"/>
      <c r="CD45" s="1249"/>
      <c r="CE45" s="1249"/>
      <c r="CF45" s="1249"/>
      <c r="CG45" s="1249"/>
      <c r="CH45" s="1249"/>
      <c r="CI45" s="1249"/>
      <c r="CJ45" s="1249"/>
      <c r="CK45" s="1249"/>
      <c r="CL45" s="1249"/>
      <c r="CM45" s="1249"/>
      <c r="CN45" s="1249"/>
      <c r="CO45" s="1249"/>
      <c r="CP45" s="1249"/>
      <c r="CQ45" s="1249"/>
      <c r="CR45" s="1249"/>
      <c r="CS45" s="1249"/>
      <c r="CT45" s="1249"/>
      <c r="CU45" s="1249"/>
      <c r="CV45" s="1249"/>
      <c r="CW45" s="1249"/>
      <c r="CX45" s="1249"/>
      <c r="CY45" s="1249"/>
      <c r="CZ45" s="1249"/>
      <c r="DA45" s="1249"/>
      <c r="DB45" s="1249"/>
      <c r="DC45" s="1248"/>
    </row>
    <row r="46" spans="2:109" ht="13.2" x14ac:dyDescent="0.2">
      <c r="B46" s="1219"/>
      <c r="AN46" s="1250"/>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1249"/>
      <c r="BM46" s="1249"/>
      <c r="BN46" s="1249"/>
      <c r="BO46" s="1249"/>
      <c r="BP46" s="1249"/>
      <c r="BQ46" s="1249"/>
      <c r="BR46" s="1249"/>
      <c r="BS46" s="1249"/>
      <c r="BT46" s="1249"/>
      <c r="BU46" s="1249"/>
      <c r="BV46" s="1249"/>
      <c r="BW46" s="1249"/>
      <c r="BX46" s="1249"/>
      <c r="BY46" s="1249"/>
      <c r="BZ46" s="1249"/>
      <c r="CA46" s="1249"/>
      <c r="CB46" s="1249"/>
      <c r="CC46" s="1249"/>
      <c r="CD46" s="1249"/>
      <c r="CE46" s="1249"/>
      <c r="CF46" s="1249"/>
      <c r="CG46" s="1249"/>
      <c r="CH46" s="1249"/>
      <c r="CI46" s="1249"/>
      <c r="CJ46" s="1249"/>
      <c r="CK46" s="1249"/>
      <c r="CL46" s="1249"/>
      <c r="CM46" s="1249"/>
      <c r="CN46" s="1249"/>
      <c r="CO46" s="1249"/>
      <c r="CP46" s="1249"/>
      <c r="CQ46" s="1249"/>
      <c r="CR46" s="1249"/>
      <c r="CS46" s="1249"/>
      <c r="CT46" s="1249"/>
      <c r="CU46" s="1249"/>
      <c r="CV46" s="1249"/>
      <c r="CW46" s="1249"/>
      <c r="CX46" s="1249"/>
      <c r="CY46" s="1249"/>
      <c r="CZ46" s="1249"/>
      <c r="DA46" s="1249"/>
      <c r="DB46" s="1249"/>
      <c r="DC46" s="1248"/>
    </row>
    <row r="47" spans="2:109" ht="13.2" x14ac:dyDescent="0.2">
      <c r="B47" s="1219"/>
      <c r="AN47" s="1247"/>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5"/>
    </row>
    <row r="48" spans="2:109" ht="13.2" x14ac:dyDescent="0.2">
      <c r="B48" s="1219"/>
      <c r="H48" s="1232"/>
      <c r="I48" s="1232"/>
      <c r="J48" s="1232"/>
      <c r="AN48" s="1232"/>
      <c r="AO48" s="1232"/>
      <c r="AP48" s="1232"/>
      <c r="AZ48" s="1232"/>
      <c r="BA48" s="1232"/>
      <c r="BB48" s="1232"/>
      <c r="BL48" s="1232"/>
      <c r="BM48" s="1232"/>
      <c r="BN48" s="1232"/>
      <c r="BX48" s="1232"/>
      <c r="BY48" s="1232"/>
      <c r="BZ48" s="1232"/>
      <c r="CJ48" s="1232"/>
      <c r="CK48" s="1232"/>
      <c r="CL48" s="1232"/>
      <c r="CV48" s="1232"/>
      <c r="CW48" s="1232"/>
      <c r="CX48" s="1232"/>
    </row>
    <row r="49" spans="1:109" ht="13.2" x14ac:dyDescent="0.2">
      <c r="B49" s="1219"/>
      <c r="AN49" s="1218" t="s">
        <v>614</v>
      </c>
    </row>
    <row r="50" spans="1:109" ht="13.2" x14ac:dyDescent="0.2">
      <c r="B50" s="1219"/>
      <c r="G50" s="1230"/>
      <c r="H50" s="1230"/>
      <c r="I50" s="1230"/>
      <c r="J50" s="1230"/>
      <c r="K50" s="1239"/>
      <c r="L50" s="1239"/>
      <c r="M50" s="1238"/>
      <c r="N50" s="1238"/>
      <c r="AN50" s="1237"/>
      <c r="AO50" s="1236"/>
      <c r="AP50" s="1236"/>
      <c r="AQ50" s="1236"/>
      <c r="AR50" s="1236"/>
      <c r="AS50" s="1236"/>
      <c r="AT50" s="1236"/>
      <c r="AU50" s="1236"/>
      <c r="AV50" s="1236"/>
      <c r="AW50" s="1236"/>
      <c r="AX50" s="1236"/>
      <c r="AY50" s="1236"/>
      <c r="AZ50" s="1236"/>
      <c r="BA50" s="1236"/>
      <c r="BB50" s="1236"/>
      <c r="BC50" s="1236"/>
      <c r="BD50" s="1236"/>
      <c r="BE50" s="1236"/>
      <c r="BF50" s="1236"/>
      <c r="BG50" s="1236"/>
      <c r="BH50" s="1236"/>
      <c r="BI50" s="1236"/>
      <c r="BJ50" s="1236"/>
      <c r="BK50" s="1236"/>
      <c r="BL50" s="1236"/>
      <c r="BM50" s="1236"/>
      <c r="BN50" s="1236"/>
      <c r="BO50" s="1235"/>
      <c r="BP50" s="1227" t="s">
        <v>572</v>
      </c>
      <c r="BQ50" s="1227"/>
      <c r="BR50" s="1227"/>
      <c r="BS50" s="1227"/>
      <c r="BT50" s="1227"/>
      <c r="BU50" s="1227"/>
      <c r="BV50" s="1227"/>
      <c r="BW50" s="1227"/>
      <c r="BX50" s="1227" t="s">
        <v>573</v>
      </c>
      <c r="BY50" s="1227"/>
      <c r="BZ50" s="1227"/>
      <c r="CA50" s="1227"/>
      <c r="CB50" s="1227"/>
      <c r="CC50" s="1227"/>
      <c r="CD50" s="1227"/>
      <c r="CE50" s="1227"/>
      <c r="CF50" s="1227" t="s">
        <v>574</v>
      </c>
      <c r="CG50" s="1227"/>
      <c r="CH50" s="1227"/>
      <c r="CI50" s="1227"/>
      <c r="CJ50" s="1227"/>
      <c r="CK50" s="1227"/>
      <c r="CL50" s="1227"/>
      <c r="CM50" s="1227"/>
      <c r="CN50" s="1227" t="s">
        <v>575</v>
      </c>
      <c r="CO50" s="1227"/>
      <c r="CP50" s="1227"/>
      <c r="CQ50" s="1227"/>
      <c r="CR50" s="1227"/>
      <c r="CS50" s="1227"/>
      <c r="CT50" s="1227"/>
      <c r="CU50" s="1227"/>
      <c r="CV50" s="1227" t="s">
        <v>576</v>
      </c>
      <c r="CW50" s="1227"/>
      <c r="CX50" s="1227"/>
      <c r="CY50" s="1227"/>
      <c r="CZ50" s="1227"/>
      <c r="DA50" s="1227"/>
      <c r="DB50" s="1227"/>
      <c r="DC50" s="1227"/>
    </row>
    <row r="51" spans="1:109" ht="13.5" customHeight="1" x14ac:dyDescent="0.2">
      <c r="B51" s="1219"/>
      <c r="G51" s="1234"/>
      <c r="H51" s="1234"/>
      <c r="I51" s="1268"/>
      <c r="J51" s="1268"/>
      <c r="K51" s="1233"/>
      <c r="L51" s="1233"/>
      <c r="M51" s="1233"/>
      <c r="N51" s="1233"/>
      <c r="AM51" s="1232"/>
      <c r="AN51" s="1226" t="s">
        <v>613</v>
      </c>
      <c r="AO51" s="1226"/>
      <c r="AP51" s="1226"/>
      <c r="AQ51" s="1226"/>
      <c r="AR51" s="1226"/>
      <c r="AS51" s="1226"/>
      <c r="AT51" s="1226"/>
      <c r="AU51" s="1226"/>
      <c r="AV51" s="1226"/>
      <c r="AW51" s="1226"/>
      <c r="AX51" s="1226"/>
      <c r="AY51" s="1226"/>
      <c r="AZ51" s="1226"/>
      <c r="BA51" s="1226"/>
      <c r="BB51" s="1226" t="s">
        <v>611</v>
      </c>
      <c r="BC51" s="1226"/>
      <c r="BD51" s="1226"/>
      <c r="BE51" s="1226"/>
      <c r="BF51" s="1226"/>
      <c r="BG51" s="1226"/>
      <c r="BH51" s="1226"/>
      <c r="BI51" s="1226"/>
      <c r="BJ51" s="1226"/>
      <c r="BK51" s="1226"/>
      <c r="BL51" s="1226"/>
      <c r="BM51" s="1226"/>
      <c r="BN51" s="1226"/>
      <c r="BO51" s="1226"/>
      <c r="BP51" s="1267"/>
      <c r="BQ51" s="1225"/>
      <c r="BR51" s="1225"/>
      <c r="BS51" s="1225"/>
      <c r="BT51" s="1225"/>
      <c r="BU51" s="1225"/>
      <c r="BV51" s="1225"/>
      <c r="BW51" s="1225"/>
      <c r="BX51" s="1267"/>
      <c r="BY51" s="1225"/>
      <c r="BZ51" s="1225"/>
      <c r="CA51" s="1225"/>
      <c r="CB51" s="1225"/>
      <c r="CC51" s="1225"/>
      <c r="CD51" s="1225"/>
      <c r="CE51" s="1225"/>
      <c r="CF51" s="1225">
        <v>120.8</v>
      </c>
      <c r="CG51" s="1225"/>
      <c r="CH51" s="1225"/>
      <c r="CI51" s="1225"/>
      <c r="CJ51" s="1225"/>
      <c r="CK51" s="1225"/>
      <c r="CL51" s="1225"/>
      <c r="CM51" s="1225"/>
      <c r="CN51" s="1225">
        <v>104.3</v>
      </c>
      <c r="CO51" s="1225"/>
      <c r="CP51" s="1225"/>
      <c r="CQ51" s="1225"/>
      <c r="CR51" s="1225"/>
      <c r="CS51" s="1225"/>
      <c r="CT51" s="1225"/>
      <c r="CU51" s="1225"/>
      <c r="CV51" s="1225">
        <v>84.4</v>
      </c>
      <c r="CW51" s="1225"/>
      <c r="CX51" s="1225"/>
      <c r="CY51" s="1225"/>
      <c r="CZ51" s="1225"/>
      <c r="DA51" s="1225"/>
      <c r="DB51" s="1225"/>
      <c r="DC51" s="1225"/>
    </row>
    <row r="52" spans="1:109" ht="13.2" x14ac:dyDescent="0.2">
      <c r="B52" s="1219"/>
      <c r="G52" s="1234"/>
      <c r="H52" s="1234"/>
      <c r="I52" s="1268"/>
      <c r="J52" s="1268"/>
      <c r="K52" s="1233"/>
      <c r="L52" s="1233"/>
      <c r="M52" s="1233"/>
      <c r="N52" s="1233"/>
      <c r="AM52" s="1232"/>
      <c r="AN52" s="1226"/>
      <c r="AO52" s="1226"/>
      <c r="AP52" s="1226"/>
      <c r="AQ52" s="1226"/>
      <c r="AR52" s="1226"/>
      <c r="AS52" s="1226"/>
      <c r="AT52" s="1226"/>
      <c r="AU52" s="1226"/>
      <c r="AV52" s="1226"/>
      <c r="AW52" s="1226"/>
      <c r="AX52" s="1226"/>
      <c r="AY52" s="1226"/>
      <c r="AZ52" s="1226"/>
      <c r="BA52" s="1226"/>
      <c r="BB52" s="1226"/>
      <c r="BC52" s="1226"/>
      <c r="BD52" s="1226"/>
      <c r="BE52" s="1226"/>
      <c r="BF52" s="1226"/>
      <c r="BG52" s="1226"/>
      <c r="BH52" s="1226"/>
      <c r="BI52" s="1226"/>
      <c r="BJ52" s="1226"/>
      <c r="BK52" s="1226"/>
      <c r="BL52" s="1226"/>
      <c r="BM52" s="1226"/>
      <c r="BN52" s="1226"/>
      <c r="BO52" s="1226"/>
      <c r="BP52" s="1225"/>
      <c r="BQ52" s="1225"/>
      <c r="BR52" s="1225"/>
      <c r="BS52" s="1225"/>
      <c r="BT52" s="1225"/>
      <c r="BU52" s="1225"/>
      <c r="BV52" s="1225"/>
      <c r="BW52" s="1225"/>
      <c r="BX52" s="1225"/>
      <c r="BY52" s="1225"/>
      <c r="BZ52" s="1225"/>
      <c r="CA52" s="1225"/>
      <c r="CB52" s="1225"/>
      <c r="CC52" s="1225"/>
      <c r="CD52" s="1225"/>
      <c r="CE52" s="1225"/>
      <c r="CF52" s="1225"/>
      <c r="CG52" s="1225"/>
      <c r="CH52" s="1225"/>
      <c r="CI52" s="1225"/>
      <c r="CJ52" s="1225"/>
      <c r="CK52" s="1225"/>
      <c r="CL52" s="1225"/>
      <c r="CM52" s="1225"/>
      <c r="CN52" s="1225"/>
      <c r="CO52" s="1225"/>
      <c r="CP52" s="1225"/>
      <c r="CQ52" s="1225"/>
      <c r="CR52" s="1225"/>
      <c r="CS52" s="1225"/>
      <c r="CT52" s="1225"/>
      <c r="CU52" s="1225"/>
      <c r="CV52" s="1225"/>
      <c r="CW52" s="1225"/>
      <c r="CX52" s="1225"/>
      <c r="CY52" s="1225"/>
      <c r="CZ52" s="1225"/>
      <c r="DA52" s="1225"/>
      <c r="DB52" s="1225"/>
      <c r="DC52" s="1225"/>
    </row>
    <row r="53" spans="1:109" ht="13.2" x14ac:dyDescent="0.2">
      <c r="A53" s="1254"/>
      <c r="B53" s="1219"/>
      <c r="G53" s="1234"/>
      <c r="H53" s="1234"/>
      <c r="I53" s="1230"/>
      <c r="J53" s="1230"/>
      <c r="K53" s="1233"/>
      <c r="L53" s="1233"/>
      <c r="M53" s="1233"/>
      <c r="N53" s="1233"/>
      <c r="AM53" s="1232"/>
      <c r="AN53" s="1226"/>
      <c r="AO53" s="1226"/>
      <c r="AP53" s="1226"/>
      <c r="AQ53" s="1226"/>
      <c r="AR53" s="1226"/>
      <c r="AS53" s="1226"/>
      <c r="AT53" s="1226"/>
      <c r="AU53" s="1226"/>
      <c r="AV53" s="1226"/>
      <c r="AW53" s="1226"/>
      <c r="AX53" s="1226"/>
      <c r="AY53" s="1226"/>
      <c r="AZ53" s="1226"/>
      <c r="BA53" s="1226"/>
      <c r="BB53" s="1226" t="s">
        <v>618</v>
      </c>
      <c r="BC53" s="1226"/>
      <c r="BD53" s="1226"/>
      <c r="BE53" s="1226"/>
      <c r="BF53" s="1226"/>
      <c r="BG53" s="1226"/>
      <c r="BH53" s="1226"/>
      <c r="BI53" s="1226"/>
      <c r="BJ53" s="1226"/>
      <c r="BK53" s="1226"/>
      <c r="BL53" s="1226"/>
      <c r="BM53" s="1226"/>
      <c r="BN53" s="1226"/>
      <c r="BO53" s="1226"/>
      <c r="BP53" s="1267"/>
      <c r="BQ53" s="1225"/>
      <c r="BR53" s="1225"/>
      <c r="BS53" s="1225"/>
      <c r="BT53" s="1225"/>
      <c r="BU53" s="1225"/>
      <c r="BV53" s="1225"/>
      <c r="BW53" s="1225"/>
      <c r="BX53" s="1267"/>
      <c r="BY53" s="1225"/>
      <c r="BZ53" s="1225"/>
      <c r="CA53" s="1225"/>
      <c r="CB53" s="1225"/>
      <c r="CC53" s="1225"/>
      <c r="CD53" s="1225"/>
      <c r="CE53" s="1225"/>
      <c r="CF53" s="1225">
        <v>66.099999999999994</v>
      </c>
      <c r="CG53" s="1225"/>
      <c r="CH53" s="1225"/>
      <c r="CI53" s="1225"/>
      <c r="CJ53" s="1225"/>
      <c r="CK53" s="1225"/>
      <c r="CL53" s="1225"/>
      <c r="CM53" s="1225"/>
      <c r="CN53" s="1225">
        <v>66.7</v>
      </c>
      <c r="CO53" s="1225"/>
      <c r="CP53" s="1225"/>
      <c r="CQ53" s="1225"/>
      <c r="CR53" s="1225"/>
      <c r="CS53" s="1225"/>
      <c r="CT53" s="1225"/>
      <c r="CU53" s="1225"/>
      <c r="CV53" s="1225">
        <v>66.7</v>
      </c>
      <c r="CW53" s="1225"/>
      <c r="CX53" s="1225"/>
      <c r="CY53" s="1225"/>
      <c r="CZ53" s="1225"/>
      <c r="DA53" s="1225"/>
      <c r="DB53" s="1225"/>
      <c r="DC53" s="1225"/>
    </row>
    <row r="54" spans="1:109" ht="13.2" x14ac:dyDescent="0.2">
      <c r="A54" s="1254"/>
      <c r="B54" s="1219"/>
      <c r="G54" s="1234"/>
      <c r="H54" s="1234"/>
      <c r="I54" s="1230"/>
      <c r="J54" s="1230"/>
      <c r="K54" s="1233"/>
      <c r="L54" s="1233"/>
      <c r="M54" s="1233"/>
      <c r="N54" s="1233"/>
      <c r="AM54" s="1232"/>
      <c r="AN54" s="1226"/>
      <c r="AO54" s="1226"/>
      <c r="AP54" s="1226"/>
      <c r="AQ54" s="1226"/>
      <c r="AR54" s="1226"/>
      <c r="AS54" s="1226"/>
      <c r="AT54" s="1226"/>
      <c r="AU54" s="1226"/>
      <c r="AV54" s="1226"/>
      <c r="AW54" s="1226"/>
      <c r="AX54" s="1226"/>
      <c r="AY54" s="1226"/>
      <c r="AZ54" s="1226"/>
      <c r="BA54" s="1226"/>
      <c r="BB54" s="1226"/>
      <c r="BC54" s="1226"/>
      <c r="BD54" s="1226"/>
      <c r="BE54" s="1226"/>
      <c r="BF54" s="1226"/>
      <c r="BG54" s="1226"/>
      <c r="BH54" s="1226"/>
      <c r="BI54" s="1226"/>
      <c r="BJ54" s="1226"/>
      <c r="BK54" s="1226"/>
      <c r="BL54" s="1226"/>
      <c r="BM54" s="1226"/>
      <c r="BN54" s="1226"/>
      <c r="BO54" s="1226"/>
      <c r="BP54" s="1225"/>
      <c r="BQ54" s="1225"/>
      <c r="BR54" s="1225"/>
      <c r="BS54" s="1225"/>
      <c r="BT54" s="1225"/>
      <c r="BU54" s="1225"/>
      <c r="BV54" s="1225"/>
      <c r="BW54" s="1225"/>
      <c r="BX54" s="1225"/>
      <c r="BY54" s="1225"/>
      <c r="BZ54" s="1225"/>
      <c r="CA54" s="1225"/>
      <c r="CB54" s="1225"/>
      <c r="CC54" s="1225"/>
      <c r="CD54" s="1225"/>
      <c r="CE54" s="1225"/>
      <c r="CF54" s="1225"/>
      <c r="CG54" s="1225"/>
      <c r="CH54" s="1225"/>
      <c r="CI54" s="1225"/>
      <c r="CJ54" s="1225"/>
      <c r="CK54" s="1225"/>
      <c r="CL54" s="1225"/>
      <c r="CM54" s="1225"/>
      <c r="CN54" s="1225"/>
      <c r="CO54" s="1225"/>
      <c r="CP54" s="1225"/>
      <c r="CQ54" s="1225"/>
      <c r="CR54" s="1225"/>
      <c r="CS54" s="1225"/>
      <c r="CT54" s="1225"/>
      <c r="CU54" s="1225"/>
      <c r="CV54" s="1225"/>
      <c r="CW54" s="1225"/>
      <c r="CX54" s="1225"/>
      <c r="CY54" s="1225"/>
      <c r="CZ54" s="1225"/>
      <c r="DA54" s="1225"/>
      <c r="DB54" s="1225"/>
      <c r="DC54" s="1225"/>
    </row>
    <row r="55" spans="1:109" ht="13.2" x14ac:dyDescent="0.2">
      <c r="A55" s="1254"/>
      <c r="B55" s="1219"/>
      <c r="G55" s="1230"/>
      <c r="H55" s="1230"/>
      <c r="I55" s="1230"/>
      <c r="J55" s="1230"/>
      <c r="K55" s="1233"/>
      <c r="L55" s="1233"/>
      <c r="M55" s="1233"/>
      <c r="N55" s="1233"/>
      <c r="AN55" s="1227" t="s">
        <v>612</v>
      </c>
      <c r="AO55" s="1227"/>
      <c r="AP55" s="1227"/>
      <c r="AQ55" s="1227"/>
      <c r="AR55" s="1227"/>
      <c r="AS55" s="1227"/>
      <c r="AT55" s="1227"/>
      <c r="AU55" s="1227"/>
      <c r="AV55" s="1227"/>
      <c r="AW55" s="1227"/>
      <c r="AX55" s="1227"/>
      <c r="AY55" s="1227"/>
      <c r="AZ55" s="1227"/>
      <c r="BA55" s="1227"/>
      <c r="BB55" s="1226" t="s">
        <v>611</v>
      </c>
      <c r="BC55" s="1226"/>
      <c r="BD55" s="1226"/>
      <c r="BE55" s="1226"/>
      <c r="BF55" s="1226"/>
      <c r="BG55" s="1226"/>
      <c r="BH55" s="1226"/>
      <c r="BI55" s="1226"/>
      <c r="BJ55" s="1226"/>
      <c r="BK55" s="1226"/>
      <c r="BL55" s="1226"/>
      <c r="BM55" s="1226"/>
      <c r="BN55" s="1226"/>
      <c r="BO55" s="1226"/>
      <c r="BP55" s="1267"/>
      <c r="BQ55" s="1225"/>
      <c r="BR55" s="1225"/>
      <c r="BS55" s="1225"/>
      <c r="BT55" s="1225"/>
      <c r="BU55" s="1225"/>
      <c r="BV55" s="1225"/>
      <c r="BW55" s="1225"/>
      <c r="BX55" s="1267"/>
      <c r="BY55" s="1225"/>
      <c r="BZ55" s="1225"/>
      <c r="CA55" s="1225"/>
      <c r="CB55" s="1225"/>
      <c r="CC55" s="1225"/>
      <c r="CD55" s="1225"/>
      <c r="CE55" s="1225"/>
      <c r="CF55" s="1225">
        <v>37.299999999999997</v>
      </c>
      <c r="CG55" s="1225"/>
      <c r="CH55" s="1225"/>
      <c r="CI55" s="1225"/>
      <c r="CJ55" s="1225"/>
      <c r="CK55" s="1225"/>
      <c r="CL55" s="1225"/>
      <c r="CM55" s="1225"/>
      <c r="CN55" s="1225">
        <v>25.2</v>
      </c>
      <c r="CO55" s="1225"/>
      <c r="CP55" s="1225"/>
      <c r="CQ55" s="1225"/>
      <c r="CR55" s="1225"/>
      <c r="CS55" s="1225"/>
      <c r="CT55" s="1225"/>
      <c r="CU55" s="1225"/>
      <c r="CV55" s="1225">
        <v>15.7</v>
      </c>
      <c r="CW55" s="1225"/>
      <c r="CX55" s="1225"/>
      <c r="CY55" s="1225"/>
      <c r="CZ55" s="1225"/>
      <c r="DA55" s="1225"/>
      <c r="DB55" s="1225"/>
      <c r="DC55" s="1225"/>
    </row>
    <row r="56" spans="1:109" ht="13.2" x14ac:dyDescent="0.2">
      <c r="A56" s="1254"/>
      <c r="B56" s="1219"/>
      <c r="G56" s="1230"/>
      <c r="H56" s="1230"/>
      <c r="I56" s="1230"/>
      <c r="J56" s="1230"/>
      <c r="K56" s="1233"/>
      <c r="L56" s="1233"/>
      <c r="M56" s="1233"/>
      <c r="N56" s="1233"/>
      <c r="AN56" s="1227"/>
      <c r="AO56" s="1227"/>
      <c r="AP56" s="1227"/>
      <c r="AQ56" s="1227"/>
      <c r="AR56" s="1227"/>
      <c r="AS56" s="1227"/>
      <c r="AT56" s="1227"/>
      <c r="AU56" s="1227"/>
      <c r="AV56" s="1227"/>
      <c r="AW56" s="1227"/>
      <c r="AX56" s="1227"/>
      <c r="AY56" s="1227"/>
      <c r="AZ56" s="1227"/>
      <c r="BA56" s="1227"/>
      <c r="BB56" s="1226"/>
      <c r="BC56" s="1226"/>
      <c r="BD56" s="1226"/>
      <c r="BE56" s="1226"/>
      <c r="BF56" s="1226"/>
      <c r="BG56" s="1226"/>
      <c r="BH56" s="1226"/>
      <c r="BI56" s="1226"/>
      <c r="BJ56" s="1226"/>
      <c r="BK56" s="1226"/>
      <c r="BL56" s="1226"/>
      <c r="BM56" s="1226"/>
      <c r="BN56" s="1226"/>
      <c r="BO56" s="1226"/>
      <c r="BP56" s="1225"/>
      <c r="BQ56" s="1225"/>
      <c r="BR56" s="1225"/>
      <c r="BS56" s="1225"/>
      <c r="BT56" s="1225"/>
      <c r="BU56" s="1225"/>
      <c r="BV56" s="1225"/>
      <c r="BW56" s="1225"/>
      <c r="BX56" s="1225"/>
      <c r="BY56" s="1225"/>
      <c r="BZ56" s="1225"/>
      <c r="CA56" s="1225"/>
      <c r="CB56" s="1225"/>
      <c r="CC56" s="1225"/>
      <c r="CD56" s="1225"/>
      <c r="CE56" s="1225"/>
      <c r="CF56" s="1225"/>
      <c r="CG56" s="1225"/>
      <c r="CH56" s="1225"/>
      <c r="CI56" s="1225"/>
      <c r="CJ56" s="1225"/>
      <c r="CK56" s="1225"/>
      <c r="CL56" s="1225"/>
      <c r="CM56" s="1225"/>
      <c r="CN56" s="1225"/>
      <c r="CO56" s="1225"/>
      <c r="CP56" s="1225"/>
      <c r="CQ56" s="1225"/>
      <c r="CR56" s="1225"/>
      <c r="CS56" s="1225"/>
      <c r="CT56" s="1225"/>
      <c r="CU56" s="1225"/>
      <c r="CV56" s="1225"/>
      <c r="CW56" s="1225"/>
      <c r="CX56" s="1225"/>
      <c r="CY56" s="1225"/>
      <c r="CZ56" s="1225"/>
      <c r="DA56" s="1225"/>
      <c r="DB56" s="1225"/>
      <c r="DC56" s="1225"/>
    </row>
    <row r="57" spans="1:109" s="1254" customFormat="1" ht="13.2" x14ac:dyDescent="0.2">
      <c r="B57" s="1260"/>
      <c r="G57" s="1230"/>
      <c r="H57" s="1230"/>
      <c r="I57" s="1229"/>
      <c r="J57" s="1229"/>
      <c r="K57" s="1233"/>
      <c r="L57" s="1233"/>
      <c r="M57" s="1233"/>
      <c r="N57" s="1233"/>
      <c r="AM57" s="1218"/>
      <c r="AN57" s="1227"/>
      <c r="AO57" s="1227"/>
      <c r="AP57" s="1227"/>
      <c r="AQ57" s="1227"/>
      <c r="AR57" s="1227"/>
      <c r="AS57" s="1227"/>
      <c r="AT57" s="1227"/>
      <c r="AU57" s="1227"/>
      <c r="AV57" s="1227"/>
      <c r="AW57" s="1227"/>
      <c r="AX57" s="1227"/>
      <c r="AY57" s="1227"/>
      <c r="AZ57" s="1227"/>
      <c r="BA57" s="1227"/>
      <c r="BB57" s="1226" t="s">
        <v>618</v>
      </c>
      <c r="BC57" s="1226"/>
      <c r="BD57" s="1226"/>
      <c r="BE57" s="1226"/>
      <c r="BF57" s="1226"/>
      <c r="BG57" s="1226"/>
      <c r="BH57" s="1226"/>
      <c r="BI57" s="1226"/>
      <c r="BJ57" s="1226"/>
      <c r="BK57" s="1226"/>
      <c r="BL57" s="1226"/>
      <c r="BM57" s="1226"/>
      <c r="BN57" s="1226"/>
      <c r="BO57" s="1226"/>
      <c r="BP57" s="1267"/>
      <c r="BQ57" s="1225"/>
      <c r="BR57" s="1225"/>
      <c r="BS57" s="1225"/>
      <c r="BT57" s="1225"/>
      <c r="BU57" s="1225"/>
      <c r="BV57" s="1225"/>
      <c r="BW57" s="1225"/>
      <c r="BX57" s="1267"/>
      <c r="BY57" s="1225"/>
      <c r="BZ57" s="1225"/>
      <c r="CA57" s="1225"/>
      <c r="CB57" s="1225"/>
      <c r="CC57" s="1225"/>
      <c r="CD57" s="1225"/>
      <c r="CE57" s="1225"/>
      <c r="CF57" s="1225">
        <v>62</v>
      </c>
      <c r="CG57" s="1225"/>
      <c r="CH57" s="1225"/>
      <c r="CI57" s="1225"/>
      <c r="CJ57" s="1225"/>
      <c r="CK57" s="1225"/>
      <c r="CL57" s="1225"/>
      <c r="CM57" s="1225"/>
      <c r="CN57" s="1225">
        <v>62.5</v>
      </c>
      <c r="CO57" s="1225"/>
      <c r="CP57" s="1225"/>
      <c r="CQ57" s="1225"/>
      <c r="CR57" s="1225"/>
      <c r="CS57" s="1225"/>
      <c r="CT57" s="1225"/>
      <c r="CU57" s="1225"/>
      <c r="CV57" s="1225">
        <v>65</v>
      </c>
      <c r="CW57" s="1225"/>
      <c r="CX57" s="1225"/>
      <c r="CY57" s="1225"/>
      <c r="CZ57" s="1225"/>
      <c r="DA57" s="1225"/>
      <c r="DB57" s="1225"/>
      <c r="DC57" s="1225"/>
      <c r="DD57" s="1265"/>
      <c r="DE57" s="1260"/>
    </row>
    <row r="58" spans="1:109" s="1254" customFormat="1" ht="13.2" x14ac:dyDescent="0.2">
      <c r="A58" s="1218"/>
      <c r="B58" s="1260"/>
      <c r="G58" s="1230"/>
      <c r="H58" s="1230"/>
      <c r="I58" s="1229"/>
      <c r="J58" s="1229"/>
      <c r="K58" s="1233"/>
      <c r="L58" s="1233"/>
      <c r="M58" s="1233"/>
      <c r="N58" s="1233"/>
      <c r="AM58" s="1218"/>
      <c r="AN58" s="1227"/>
      <c r="AO58" s="1227"/>
      <c r="AP58" s="1227"/>
      <c r="AQ58" s="1227"/>
      <c r="AR58" s="1227"/>
      <c r="AS58" s="1227"/>
      <c r="AT58" s="1227"/>
      <c r="AU58" s="1227"/>
      <c r="AV58" s="1227"/>
      <c r="AW58" s="1227"/>
      <c r="AX58" s="1227"/>
      <c r="AY58" s="1227"/>
      <c r="AZ58" s="1227"/>
      <c r="BA58" s="1227"/>
      <c r="BB58" s="1226"/>
      <c r="BC58" s="1226"/>
      <c r="BD58" s="1226"/>
      <c r="BE58" s="1226"/>
      <c r="BF58" s="1226"/>
      <c r="BG58" s="1226"/>
      <c r="BH58" s="1226"/>
      <c r="BI58" s="1226"/>
      <c r="BJ58" s="1226"/>
      <c r="BK58" s="1226"/>
      <c r="BL58" s="1226"/>
      <c r="BM58" s="1226"/>
      <c r="BN58" s="1226"/>
      <c r="BO58" s="1226"/>
      <c r="BP58" s="1225"/>
      <c r="BQ58" s="1225"/>
      <c r="BR58" s="1225"/>
      <c r="BS58" s="1225"/>
      <c r="BT58" s="1225"/>
      <c r="BU58" s="1225"/>
      <c r="BV58" s="1225"/>
      <c r="BW58" s="1225"/>
      <c r="BX58" s="1225"/>
      <c r="BY58" s="1225"/>
      <c r="BZ58" s="1225"/>
      <c r="CA58" s="1225"/>
      <c r="CB58" s="1225"/>
      <c r="CC58" s="1225"/>
      <c r="CD58" s="1225"/>
      <c r="CE58" s="1225"/>
      <c r="CF58" s="1225"/>
      <c r="CG58" s="1225"/>
      <c r="CH58" s="1225"/>
      <c r="CI58" s="1225"/>
      <c r="CJ58" s="1225"/>
      <c r="CK58" s="1225"/>
      <c r="CL58" s="1225"/>
      <c r="CM58" s="1225"/>
      <c r="CN58" s="1225"/>
      <c r="CO58" s="1225"/>
      <c r="CP58" s="1225"/>
      <c r="CQ58" s="1225"/>
      <c r="CR58" s="1225"/>
      <c r="CS58" s="1225"/>
      <c r="CT58" s="1225"/>
      <c r="CU58" s="1225"/>
      <c r="CV58" s="1225"/>
      <c r="CW58" s="1225"/>
      <c r="CX58" s="1225"/>
      <c r="CY58" s="1225"/>
      <c r="CZ58" s="1225"/>
      <c r="DA58" s="1225"/>
      <c r="DB58" s="1225"/>
      <c r="DC58" s="1225"/>
      <c r="DD58" s="1265"/>
      <c r="DE58" s="1260"/>
    </row>
    <row r="59" spans="1:109" s="1254" customFormat="1" ht="13.2" x14ac:dyDescent="0.2">
      <c r="A59" s="1218"/>
      <c r="B59" s="1260"/>
      <c r="K59" s="1266"/>
      <c r="L59" s="1266"/>
      <c r="M59" s="1266"/>
      <c r="N59" s="1266"/>
      <c r="AQ59" s="1266"/>
      <c r="AR59" s="1266"/>
      <c r="AS59" s="1266"/>
      <c r="AT59" s="1266"/>
      <c r="BC59" s="1266"/>
      <c r="BD59" s="1266"/>
      <c r="BE59" s="1266"/>
      <c r="BF59" s="1266"/>
      <c r="BO59" s="1266"/>
      <c r="BP59" s="1266"/>
      <c r="BQ59" s="1266"/>
      <c r="BR59" s="1266"/>
      <c r="CA59" s="1266"/>
      <c r="CB59" s="1266"/>
      <c r="CC59" s="1266"/>
      <c r="CD59" s="1266"/>
      <c r="CM59" s="1266"/>
      <c r="CN59" s="1266"/>
      <c r="CO59" s="1266"/>
      <c r="CP59" s="1266"/>
      <c r="CY59" s="1266"/>
      <c r="CZ59" s="1266"/>
      <c r="DA59" s="1266"/>
      <c r="DB59" s="1266"/>
      <c r="DC59" s="1266"/>
      <c r="DD59" s="1265"/>
      <c r="DE59" s="1260"/>
    </row>
    <row r="60" spans="1:109" s="1254" customFormat="1" ht="13.2" x14ac:dyDescent="0.2">
      <c r="A60" s="1218"/>
      <c r="B60" s="1260"/>
      <c r="K60" s="1266"/>
      <c r="L60" s="1266"/>
      <c r="M60" s="1266"/>
      <c r="N60" s="1266"/>
      <c r="AQ60" s="1266"/>
      <c r="AR60" s="1266"/>
      <c r="AS60" s="1266"/>
      <c r="AT60" s="1266"/>
      <c r="BC60" s="1266"/>
      <c r="BD60" s="1266"/>
      <c r="BE60" s="1266"/>
      <c r="BF60" s="1266"/>
      <c r="BO60" s="1266"/>
      <c r="BP60" s="1266"/>
      <c r="BQ60" s="1266"/>
      <c r="BR60" s="1266"/>
      <c r="CA60" s="1266"/>
      <c r="CB60" s="1266"/>
      <c r="CC60" s="1266"/>
      <c r="CD60" s="1266"/>
      <c r="CM60" s="1266"/>
      <c r="CN60" s="1266"/>
      <c r="CO60" s="1266"/>
      <c r="CP60" s="1266"/>
      <c r="CY60" s="1266"/>
      <c r="CZ60" s="1266"/>
      <c r="DA60" s="1266"/>
      <c r="DB60" s="1266"/>
      <c r="DC60" s="1266"/>
      <c r="DD60" s="1265"/>
      <c r="DE60" s="1260"/>
    </row>
    <row r="61" spans="1:109" s="1254" customFormat="1" ht="13.2" x14ac:dyDescent="0.2">
      <c r="A61" s="1218"/>
      <c r="B61" s="1264"/>
      <c r="C61" s="1263"/>
      <c r="D61" s="1263"/>
      <c r="E61" s="1263"/>
      <c r="F61" s="1263"/>
      <c r="G61" s="1263"/>
      <c r="H61" s="1263"/>
      <c r="I61" s="1263"/>
      <c r="J61" s="1263"/>
      <c r="K61" s="1263"/>
      <c r="L61" s="1263"/>
      <c r="M61" s="1262"/>
      <c r="N61" s="1262"/>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2"/>
      <c r="AT61" s="1262"/>
      <c r="AU61" s="1263"/>
      <c r="AV61" s="1263"/>
      <c r="AW61" s="1263"/>
      <c r="AX61" s="1263"/>
      <c r="AY61" s="1263"/>
      <c r="AZ61" s="1263"/>
      <c r="BA61" s="1263"/>
      <c r="BB61" s="1263"/>
      <c r="BC61" s="1263"/>
      <c r="BD61" s="1263"/>
      <c r="BE61" s="1262"/>
      <c r="BF61" s="1262"/>
      <c r="BG61" s="1263"/>
      <c r="BH61" s="1263"/>
      <c r="BI61" s="1263"/>
      <c r="BJ61" s="1263"/>
      <c r="BK61" s="1263"/>
      <c r="BL61" s="1263"/>
      <c r="BM61" s="1263"/>
      <c r="BN61" s="1263"/>
      <c r="BO61" s="1263"/>
      <c r="BP61" s="1263"/>
      <c r="BQ61" s="1262"/>
      <c r="BR61" s="1262"/>
      <c r="BS61" s="1263"/>
      <c r="BT61" s="1263"/>
      <c r="BU61" s="1263"/>
      <c r="BV61" s="1263"/>
      <c r="BW61" s="1263"/>
      <c r="BX61" s="1263"/>
      <c r="BY61" s="1263"/>
      <c r="BZ61" s="1263"/>
      <c r="CA61" s="1263"/>
      <c r="CB61" s="1263"/>
      <c r="CC61" s="1262"/>
      <c r="CD61" s="1262"/>
      <c r="CE61" s="1263"/>
      <c r="CF61" s="1263"/>
      <c r="CG61" s="1263"/>
      <c r="CH61" s="1263"/>
      <c r="CI61" s="1263"/>
      <c r="CJ61" s="1263"/>
      <c r="CK61" s="1263"/>
      <c r="CL61" s="1263"/>
      <c r="CM61" s="1263"/>
      <c r="CN61" s="1263"/>
      <c r="CO61" s="1262"/>
      <c r="CP61" s="1262"/>
      <c r="CQ61" s="1263"/>
      <c r="CR61" s="1263"/>
      <c r="CS61" s="1263"/>
      <c r="CT61" s="1263"/>
      <c r="CU61" s="1263"/>
      <c r="CV61" s="1263"/>
      <c r="CW61" s="1263"/>
      <c r="CX61" s="1263"/>
      <c r="CY61" s="1263"/>
      <c r="CZ61" s="1263"/>
      <c r="DA61" s="1262"/>
      <c r="DB61" s="1262"/>
      <c r="DC61" s="1262"/>
      <c r="DD61" s="1261"/>
      <c r="DE61" s="1260"/>
    </row>
    <row r="62" spans="1:109" ht="13.2" x14ac:dyDescent="0.2">
      <c r="B62" s="1259"/>
      <c r="C62" s="1259"/>
      <c r="D62" s="1259"/>
      <c r="E62" s="1259"/>
      <c r="F62" s="1259"/>
      <c r="G62" s="1259"/>
      <c r="H62" s="1259"/>
      <c r="I62" s="1259"/>
      <c r="J62" s="1259"/>
      <c r="K62" s="1259"/>
      <c r="L62" s="1259"/>
      <c r="M62" s="1259"/>
      <c r="N62" s="1259"/>
      <c r="O62" s="1259"/>
      <c r="P62" s="1259"/>
      <c r="Q62" s="1259"/>
      <c r="R62" s="1259"/>
      <c r="S62" s="1259"/>
      <c r="T62" s="1259"/>
      <c r="U62" s="1259"/>
      <c r="V62" s="1259"/>
      <c r="W62" s="1259"/>
      <c r="X62" s="1259"/>
      <c r="Y62" s="1259"/>
      <c r="Z62" s="1259"/>
      <c r="AA62" s="1259"/>
      <c r="AB62" s="1259"/>
      <c r="AC62" s="1259"/>
      <c r="AD62" s="1259"/>
      <c r="AE62" s="1259"/>
      <c r="AF62" s="1259"/>
      <c r="AG62" s="1259"/>
      <c r="AH62" s="1259"/>
      <c r="AI62" s="1259"/>
      <c r="AJ62" s="1259"/>
      <c r="AK62" s="1259"/>
      <c r="AL62" s="1259"/>
      <c r="AM62" s="1259"/>
      <c r="AN62" s="1259"/>
      <c r="AO62" s="1259"/>
      <c r="AP62" s="1259"/>
      <c r="AQ62" s="1259"/>
      <c r="AR62" s="1259"/>
      <c r="AS62" s="1259"/>
      <c r="AT62" s="1259"/>
      <c r="AU62" s="1259"/>
      <c r="AV62" s="1259"/>
      <c r="AW62" s="1259"/>
      <c r="AX62" s="1259"/>
      <c r="AY62" s="1259"/>
      <c r="AZ62" s="1259"/>
      <c r="BA62" s="1259"/>
      <c r="BB62" s="1259"/>
      <c r="BC62" s="1259"/>
      <c r="BD62" s="1259"/>
      <c r="BE62" s="1259"/>
      <c r="BF62" s="1259"/>
      <c r="BG62" s="1259"/>
      <c r="BH62" s="1259"/>
      <c r="BI62" s="1259"/>
      <c r="BJ62" s="1259"/>
      <c r="BK62" s="1259"/>
      <c r="BL62" s="1259"/>
      <c r="BM62" s="1259"/>
      <c r="BN62" s="1259"/>
      <c r="BO62" s="1259"/>
      <c r="BP62" s="1259"/>
      <c r="BQ62" s="1259"/>
      <c r="BR62" s="1259"/>
      <c r="BS62" s="1259"/>
      <c r="BT62" s="1259"/>
      <c r="BU62" s="1259"/>
      <c r="BV62" s="1259"/>
      <c r="BW62" s="1259"/>
      <c r="BX62" s="1259"/>
      <c r="BY62" s="1259"/>
      <c r="BZ62" s="1259"/>
      <c r="CA62" s="1259"/>
      <c r="CB62" s="1259"/>
      <c r="CC62" s="1259"/>
      <c r="CD62" s="1259"/>
      <c r="CE62" s="1259"/>
      <c r="CF62" s="1259"/>
      <c r="CG62" s="1259"/>
      <c r="CH62" s="1259"/>
      <c r="CI62" s="1259"/>
      <c r="CJ62" s="1259"/>
      <c r="CK62" s="1259"/>
      <c r="CL62" s="1259"/>
      <c r="CM62" s="1259"/>
      <c r="CN62" s="1259"/>
      <c r="CO62" s="1259"/>
      <c r="CP62" s="1259"/>
      <c r="CQ62" s="1259"/>
      <c r="CR62" s="1259"/>
      <c r="CS62" s="1259"/>
      <c r="CT62" s="1259"/>
      <c r="CU62" s="1259"/>
      <c r="CV62" s="1259"/>
      <c r="CW62" s="1259"/>
      <c r="CX62" s="1259"/>
      <c r="CY62" s="1259"/>
      <c r="CZ62" s="1259"/>
      <c r="DA62" s="1259"/>
      <c r="DB62" s="1259"/>
      <c r="DC62" s="1259"/>
      <c r="DD62" s="1259"/>
      <c r="DE62" s="1218"/>
    </row>
    <row r="63" spans="1:109" ht="16.2" x14ac:dyDescent="0.2">
      <c r="B63" s="1258" t="s">
        <v>617</v>
      </c>
    </row>
    <row r="64" spans="1:109" ht="13.2" x14ac:dyDescent="0.2">
      <c r="B64" s="1219"/>
      <c r="G64" s="1255"/>
      <c r="I64" s="1257"/>
      <c r="J64" s="1257"/>
      <c r="K64" s="1257"/>
      <c r="L64" s="1257"/>
      <c r="M64" s="1257"/>
      <c r="N64" s="1256"/>
      <c r="AM64" s="1255"/>
      <c r="AN64" s="1255" t="s">
        <v>616</v>
      </c>
      <c r="AP64" s="1254"/>
      <c r="AQ64" s="1254"/>
      <c r="AR64" s="1254"/>
      <c r="AY64" s="1255"/>
      <c r="BA64" s="1254"/>
      <c r="BB64" s="1254"/>
      <c r="BC64" s="1254"/>
      <c r="BK64" s="1255"/>
      <c r="BM64" s="1254"/>
      <c r="BN64" s="1254"/>
      <c r="BO64" s="1254"/>
      <c r="BW64" s="1255"/>
      <c r="BY64" s="1254"/>
      <c r="BZ64" s="1254"/>
      <c r="CA64" s="1254"/>
      <c r="CI64" s="1255"/>
      <c r="CK64" s="1254"/>
      <c r="CL64" s="1254"/>
      <c r="CM64" s="1254"/>
      <c r="CU64" s="1255"/>
      <c r="CW64" s="1254"/>
      <c r="CX64" s="1254"/>
      <c r="CY64" s="1254"/>
    </row>
    <row r="65" spans="2:107" ht="13.2" x14ac:dyDescent="0.2">
      <c r="B65" s="1219"/>
      <c r="AN65" s="1253" t="s">
        <v>615</v>
      </c>
      <c r="AO65" s="1252"/>
      <c r="AP65" s="1252"/>
      <c r="AQ65" s="1252"/>
      <c r="AR65" s="1252"/>
      <c r="AS65" s="1252"/>
      <c r="AT65" s="1252"/>
      <c r="AU65" s="1252"/>
      <c r="AV65" s="1252"/>
      <c r="AW65" s="1252"/>
      <c r="AX65" s="1252"/>
      <c r="AY65" s="1252"/>
      <c r="AZ65" s="1252"/>
      <c r="BA65" s="1252"/>
      <c r="BB65" s="1252"/>
      <c r="BC65" s="1252"/>
      <c r="BD65" s="1252"/>
      <c r="BE65" s="1252"/>
      <c r="BF65" s="1252"/>
      <c r="BG65" s="1252"/>
      <c r="BH65" s="1252"/>
      <c r="BI65" s="1252"/>
      <c r="BJ65" s="1252"/>
      <c r="BK65" s="1252"/>
      <c r="BL65" s="1252"/>
      <c r="BM65" s="1252"/>
      <c r="BN65" s="1252"/>
      <c r="BO65" s="1252"/>
      <c r="BP65" s="1252"/>
      <c r="BQ65" s="1252"/>
      <c r="BR65" s="1252"/>
      <c r="BS65" s="1252"/>
      <c r="BT65" s="1252"/>
      <c r="BU65" s="1252"/>
      <c r="BV65" s="1252"/>
      <c r="BW65" s="1252"/>
      <c r="BX65" s="1252"/>
      <c r="BY65" s="1252"/>
      <c r="BZ65" s="1252"/>
      <c r="CA65" s="1252"/>
      <c r="CB65" s="1252"/>
      <c r="CC65" s="1252"/>
      <c r="CD65" s="1252"/>
      <c r="CE65" s="1252"/>
      <c r="CF65" s="1252"/>
      <c r="CG65" s="1252"/>
      <c r="CH65" s="1252"/>
      <c r="CI65" s="1252"/>
      <c r="CJ65" s="1252"/>
      <c r="CK65" s="1252"/>
      <c r="CL65" s="1252"/>
      <c r="CM65" s="1252"/>
      <c r="CN65" s="1252"/>
      <c r="CO65" s="1252"/>
      <c r="CP65" s="1252"/>
      <c r="CQ65" s="1252"/>
      <c r="CR65" s="1252"/>
      <c r="CS65" s="1252"/>
      <c r="CT65" s="1252"/>
      <c r="CU65" s="1252"/>
      <c r="CV65" s="1252"/>
      <c r="CW65" s="1252"/>
      <c r="CX65" s="1252"/>
      <c r="CY65" s="1252"/>
      <c r="CZ65" s="1252"/>
      <c r="DA65" s="1252"/>
      <c r="DB65" s="1252"/>
      <c r="DC65" s="1251"/>
    </row>
    <row r="66" spans="2:107" ht="13.2" x14ac:dyDescent="0.2">
      <c r="B66" s="1219"/>
      <c r="AN66" s="1250"/>
      <c r="AO66" s="1249"/>
      <c r="AP66" s="1249"/>
      <c r="AQ66" s="1249"/>
      <c r="AR66" s="1249"/>
      <c r="AS66" s="1249"/>
      <c r="AT66" s="1249"/>
      <c r="AU66" s="1249"/>
      <c r="AV66" s="1249"/>
      <c r="AW66" s="1249"/>
      <c r="AX66" s="1249"/>
      <c r="AY66" s="1249"/>
      <c r="AZ66" s="1249"/>
      <c r="BA66" s="1249"/>
      <c r="BB66" s="1249"/>
      <c r="BC66" s="1249"/>
      <c r="BD66" s="1249"/>
      <c r="BE66" s="1249"/>
      <c r="BF66" s="1249"/>
      <c r="BG66" s="1249"/>
      <c r="BH66" s="1249"/>
      <c r="BI66" s="1249"/>
      <c r="BJ66" s="1249"/>
      <c r="BK66" s="1249"/>
      <c r="BL66" s="1249"/>
      <c r="BM66" s="1249"/>
      <c r="BN66" s="1249"/>
      <c r="BO66" s="1249"/>
      <c r="BP66" s="1249"/>
      <c r="BQ66" s="1249"/>
      <c r="BR66" s="1249"/>
      <c r="BS66" s="1249"/>
      <c r="BT66" s="1249"/>
      <c r="BU66" s="1249"/>
      <c r="BV66" s="1249"/>
      <c r="BW66" s="1249"/>
      <c r="BX66" s="1249"/>
      <c r="BY66" s="1249"/>
      <c r="BZ66" s="1249"/>
      <c r="CA66" s="1249"/>
      <c r="CB66" s="1249"/>
      <c r="CC66" s="1249"/>
      <c r="CD66" s="1249"/>
      <c r="CE66" s="1249"/>
      <c r="CF66" s="1249"/>
      <c r="CG66" s="1249"/>
      <c r="CH66" s="1249"/>
      <c r="CI66" s="1249"/>
      <c r="CJ66" s="1249"/>
      <c r="CK66" s="1249"/>
      <c r="CL66" s="1249"/>
      <c r="CM66" s="1249"/>
      <c r="CN66" s="1249"/>
      <c r="CO66" s="1249"/>
      <c r="CP66" s="1249"/>
      <c r="CQ66" s="1249"/>
      <c r="CR66" s="1249"/>
      <c r="CS66" s="1249"/>
      <c r="CT66" s="1249"/>
      <c r="CU66" s="1249"/>
      <c r="CV66" s="1249"/>
      <c r="CW66" s="1249"/>
      <c r="CX66" s="1249"/>
      <c r="CY66" s="1249"/>
      <c r="CZ66" s="1249"/>
      <c r="DA66" s="1249"/>
      <c r="DB66" s="1249"/>
      <c r="DC66" s="1248"/>
    </row>
    <row r="67" spans="2:107" ht="13.2" x14ac:dyDescent="0.2">
      <c r="B67" s="1219"/>
      <c r="AN67" s="1250"/>
      <c r="AO67" s="1249"/>
      <c r="AP67" s="1249"/>
      <c r="AQ67" s="1249"/>
      <c r="AR67" s="1249"/>
      <c r="AS67" s="1249"/>
      <c r="AT67" s="1249"/>
      <c r="AU67" s="1249"/>
      <c r="AV67" s="1249"/>
      <c r="AW67" s="1249"/>
      <c r="AX67" s="1249"/>
      <c r="AY67" s="1249"/>
      <c r="AZ67" s="1249"/>
      <c r="BA67" s="1249"/>
      <c r="BB67" s="1249"/>
      <c r="BC67" s="1249"/>
      <c r="BD67" s="1249"/>
      <c r="BE67" s="1249"/>
      <c r="BF67" s="1249"/>
      <c r="BG67" s="1249"/>
      <c r="BH67" s="1249"/>
      <c r="BI67" s="1249"/>
      <c r="BJ67" s="1249"/>
      <c r="BK67" s="1249"/>
      <c r="BL67" s="1249"/>
      <c r="BM67" s="1249"/>
      <c r="BN67" s="1249"/>
      <c r="BO67" s="1249"/>
      <c r="BP67" s="1249"/>
      <c r="BQ67" s="1249"/>
      <c r="BR67" s="1249"/>
      <c r="BS67" s="1249"/>
      <c r="BT67" s="1249"/>
      <c r="BU67" s="1249"/>
      <c r="BV67" s="1249"/>
      <c r="BW67" s="1249"/>
      <c r="BX67" s="1249"/>
      <c r="BY67" s="1249"/>
      <c r="BZ67" s="1249"/>
      <c r="CA67" s="1249"/>
      <c r="CB67" s="1249"/>
      <c r="CC67" s="1249"/>
      <c r="CD67" s="1249"/>
      <c r="CE67" s="1249"/>
      <c r="CF67" s="1249"/>
      <c r="CG67" s="1249"/>
      <c r="CH67" s="1249"/>
      <c r="CI67" s="1249"/>
      <c r="CJ67" s="1249"/>
      <c r="CK67" s="1249"/>
      <c r="CL67" s="1249"/>
      <c r="CM67" s="1249"/>
      <c r="CN67" s="1249"/>
      <c r="CO67" s="1249"/>
      <c r="CP67" s="1249"/>
      <c r="CQ67" s="1249"/>
      <c r="CR67" s="1249"/>
      <c r="CS67" s="1249"/>
      <c r="CT67" s="1249"/>
      <c r="CU67" s="1249"/>
      <c r="CV67" s="1249"/>
      <c r="CW67" s="1249"/>
      <c r="CX67" s="1249"/>
      <c r="CY67" s="1249"/>
      <c r="CZ67" s="1249"/>
      <c r="DA67" s="1249"/>
      <c r="DB67" s="1249"/>
      <c r="DC67" s="1248"/>
    </row>
    <row r="68" spans="2:107" ht="13.2" x14ac:dyDescent="0.2">
      <c r="B68" s="1219"/>
      <c r="AN68" s="1250"/>
      <c r="AO68" s="1249"/>
      <c r="AP68" s="1249"/>
      <c r="AQ68" s="1249"/>
      <c r="AR68" s="1249"/>
      <c r="AS68" s="1249"/>
      <c r="AT68" s="1249"/>
      <c r="AU68" s="1249"/>
      <c r="AV68" s="1249"/>
      <c r="AW68" s="1249"/>
      <c r="AX68" s="1249"/>
      <c r="AY68" s="1249"/>
      <c r="AZ68" s="1249"/>
      <c r="BA68" s="1249"/>
      <c r="BB68" s="1249"/>
      <c r="BC68" s="1249"/>
      <c r="BD68" s="1249"/>
      <c r="BE68" s="1249"/>
      <c r="BF68" s="1249"/>
      <c r="BG68" s="1249"/>
      <c r="BH68" s="1249"/>
      <c r="BI68" s="1249"/>
      <c r="BJ68" s="1249"/>
      <c r="BK68" s="1249"/>
      <c r="BL68" s="1249"/>
      <c r="BM68" s="1249"/>
      <c r="BN68" s="1249"/>
      <c r="BO68" s="1249"/>
      <c r="BP68" s="1249"/>
      <c r="BQ68" s="1249"/>
      <c r="BR68" s="1249"/>
      <c r="BS68" s="1249"/>
      <c r="BT68" s="1249"/>
      <c r="BU68" s="1249"/>
      <c r="BV68" s="1249"/>
      <c r="BW68" s="1249"/>
      <c r="BX68" s="1249"/>
      <c r="BY68" s="1249"/>
      <c r="BZ68" s="1249"/>
      <c r="CA68" s="1249"/>
      <c r="CB68" s="1249"/>
      <c r="CC68" s="1249"/>
      <c r="CD68" s="1249"/>
      <c r="CE68" s="1249"/>
      <c r="CF68" s="1249"/>
      <c r="CG68" s="1249"/>
      <c r="CH68" s="1249"/>
      <c r="CI68" s="1249"/>
      <c r="CJ68" s="1249"/>
      <c r="CK68" s="1249"/>
      <c r="CL68" s="1249"/>
      <c r="CM68" s="1249"/>
      <c r="CN68" s="1249"/>
      <c r="CO68" s="1249"/>
      <c r="CP68" s="1249"/>
      <c r="CQ68" s="1249"/>
      <c r="CR68" s="1249"/>
      <c r="CS68" s="1249"/>
      <c r="CT68" s="1249"/>
      <c r="CU68" s="1249"/>
      <c r="CV68" s="1249"/>
      <c r="CW68" s="1249"/>
      <c r="CX68" s="1249"/>
      <c r="CY68" s="1249"/>
      <c r="CZ68" s="1249"/>
      <c r="DA68" s="1249"/>
      <c r="DB68" s="1249"/>
      <c r="DC68" s="1248"/>
    </row>
    <row r="69" spans="2:107" ht="13.2" x14ac:dyDescent="0.2">
      <c r="B69" s="1219"/>
      <c r="AN69" s="1247"/>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5"/>
    </row>
    <row r="70" spans="2:107" ht="13.2" x14ac:dyDescent="0.2">
      <c r="B70" s="1219"/>
      <c r="H70" s="1244"/>
      <c r="I70" s="1244"/>
      <c r="J70" s="1242"/>
      <c r="K70" s="1242"/>
      <c r="L70" s="1241"/>
      <c r="M70" s="1242"/>
      <c r="N70" s="1241"/>
      <c r="AN70" s="1232"/>
      <c r="AO70" s="1232"/>
      <c r="AP70" s="1232"/>
      <c r="AZ70" s="1232"/>
      <c r="BA70" s="1232"/>
      <c r="BB70" s="1232"/>
      <c r="BL70" s="1232"/>
      <c r="BM70" s="1232"/>
      <c r="BN70" s="1232"/>
      <c r="BX70" s="1232"/>
      <c r="BY70" s="1232"/>
      <c r="BZ70" s="1232"/>
      <c r="CJ70" s="1232"/>
      <c r="CK70" s="1232"/>
      <c r="CL70" s="1232"/>
      <c r="CV70" s="1232"/>
      <c r="CW70" s="1232"/>
      <c r="CX70" s="1232"/>
    </row>
    <row r="71" spans="2:107" ht="13.2" x14ac:dyDescent="0.2">
      <c r="B71" s="1219"/>
      <c r="G71" s="1240"/>
      <c r="I71" s="1243"/>
      <c r="J71" s="1242"/>
      <c r="K71" s="1242"/>
      <c r="L71" s="1241"/>
      <c r="M71" s="1242"/>
      <c r="N71" s="1241"/>
      <c r="AM71" s="1240"/>
      <c r="AN71" s="1218" t="s">
        <v>614</v>
      </c>
    </row>
    <row r="72" spans="2:107" ht="13.2" x14ac:dyDescent="0.2">
      <c r="B72" s="1219"/>
      <c r="G72" s="1230"/>
      <c r="H72" s="1230"/>
      <c r="I72" s="1230"/>
      <c r="J72" s="1230"/>
      <c r="K72" s="1239"/>
      <c r="L72" s="1239"/>
      <c r="M72" s="1238"/>
      <c r="N72" s="1238"/>
      <c r="AN72" s="1237"/>
      <c r="AO72" s="1236"/>
      <c r="AP72" s="1236"/>
      <c r="AQ72" s="1236"/>
      <c r="AR72" s="1236"/>
      <c r="AS72" s="1236"/>
      <c r="AT72" s="1236"/>
      <c r="AU72" s="1236"/>
      <c r="AV72" s="1236"/>
      <c r="AW72" s="1236"/>
      <c r="AX72" s="1236"/>
      <c r="AY72" s="1236"/>
      <c r="AZ72" s="1236"/>
      <c r="BA72" s="1236"/>
      <c r="BB72" s="1236"/>
      <c r="BC72" s="1236"/>
      <c r="BD72" s="1236"/>
      <c r="BE72" s="1236"/>
      <c r="BF72" s="1236"/>
      <c r="BG72" s="1236"/>
      <c r="BH72" s="1236"/>
      <c r="BI72" s="1236"/>
      <c r="BJ72" s="1236"/>
      <c r="BK72" s="1236"/>
      <c r="BL72" s="1236"/>
      <c r="BM72" s="1236"/>
      <c r="BN72" s="1236"/>
      <c r="BO72" s="1235"/>
      <c r="BP72" s="1227" t="s">
        <v>572</v>
      </c>
      <c r="BQ72" s="1227"/>
      <c r="BR72" s="1227"/>
      <c r="BS72" s="1227"/>
      <c r="BT72" s="1227"/>
      <c r="BU72" s="1227"/>
      <c r="BV72" s="1227"/>
      <c r="BW72" s="1227"/>
      <c r="BX72" s="1227" t="s">
        <v>573</v>
      </c>
      <c r="BY72" s="1227"/>
      <c r="BZ72" s="1227"/>
      <c r="CA72" s="1227"/>
      <c r="CB72" s="1227"/>
      <c r="CC72" s="1227"/>
      <c r="CD72" s="1227"/>
      <c r="CE72" s="1227"/>
      <c r="CF72" s="1227" t="s">
        <v>574</v>
      </c>
      <c r="CG72" s="1227"/>
      <c r="CH72" s="1227"/>
      <c r="CI72" s="1227"/>
      <c r="CJ72" s="1227"/>
      <c r="CK72" s="1227"/>
      <c r="CL72" s="1227"/>
      <c r="CM72" s="1227"/>
      <c r="CN72" s="1227" t="s">
        <v>575</v>
      </c>
      <c r="CO72" s="1227"/>
      <c r="CP72" s="1227"/>
      <c r="CQ72" s="1227"/>
      <c r="CR72" s="1227"/>
      <c r="CS72" s="1227"/>
      <c r="CT72" s="1227"/>
      <c r="CU72" s="1227"/>
      <c r="CV72" s="1227" t="s">
        <v>576</v>
      </c>
      <c r="CW72" s="1227"/>
      <c r="CX72" s="1227"/>
      <c r="CY72" s="1227"/>
      <c r="CZ72" s="1227"/>
      <c r="DA72" s="1227"/>
      <c r="DB72" s="1227"/>
      <c r="DC72" s="1227"/>
    </row>
    <row r="73" spans="2:107" ht="13.2" x14ac:dyDescent="0.2">
      <c r="B73" s="1219"/>
      <c r="G73" s="1234"/>
      <c r="H73" s="1234"/>
      <c r="I73" s="1234"/>
      <c r="J73" s="1234"/>
      <c r="K73" s="1231"/>
      <c r="L73" s="1231"/>
      <c r="M73" s="1231"/>
      <c r="N73" s="1231"/>
      <c r="AM73" s="1232"/>
      <c r="AN73" s="1226" t="s">
        <v>613</v>
      </c>
      <c r="AO73" s="1226"/>
      <c r="AP73" s="1226"/>
      <c r="AQ73" s="1226"/>
      <c r="AR73" s="1226"/>
      <c r="AS73" s="1226"/>
      <c r="AT73" s="1226"/>
      <c r="AU73" s="1226"/>
      <c r="AV73" s="1226"/>
      <c r="AW73" s="1226"/>
      <c r="AX73" s="1226"/>
      <c r="AY73" s="1226"/>
      <c r="AZ73" s="1226"/>
      <c r="BA73" s="1226"/>
      <c r="BB73" s="1226" t="s">
        <v>611</v>
      </c>
      <c r="BC73" s="1226"/>
      <c r="BD73" s="1226"/>
      <c r="BE73" s="1226"/>
      <c r="BF73" s="1226"/>
      <c r="BG73" s="1226"/>
      <c r="BH73" s="1226"/>
      <c r="BI73" s="1226"/>
      <c r="BJ73" s="1226"/>
      <c r="BK73" s="1226"/>
      <c r="BL73" s="1226"/>
      <c r="BM73" s="1226"/>
      <c r="BN73" s="1226"/>
      <c r="BO73" s="1226"/>
      <c r="BP73" s="1225">
        <v>125.3</v>
      </c>
      <c r="BQ73" s="1225"/>
      <c r="BR73" s="1225"/>
      <c r="BS73" s="1225"/>
      <c r="BT73" s="1225"/>
      <c r="BU73" s="1225"/>
      <c r="BV73" s="1225"/>
      <c r="BW73" s="1225"/>
      <c r="BX73" s="1225">
        <v>132.80000000000001</v>
      </c>
      <c r="BY73" s="1225"/>
      <c r="BZ73" s="1225"/>
      <c r="CA73" s="1225"/>
      <c r="CB73" s="1225"/>
      <c r="CC73" s="1225"/>
      <c r="CD73" s="1225"/>
      <c r="CE73" s="1225"/>
      <c r="CF73" s="1225">
        <v>120.8</v>
      </c>
      <c r="CG73" s="1225"/>
      <c r="CH73" s="1225"/>
      <c r="CI73" s="1225"/>
      <c r="CJ73" s="1225"/>
      <c r="CK73" s="1225"/>
      <c r="CL73" s="1225"/>
      <c r="CM73" s="1225"/>
      <c r="CN73" s="1225">
        <v>104.3</v>
      </c>
      <c r="CO73" s="1225"/>
      <c r="CP73" s="1225"/>
      <c r="CQ73" s="1225"/>
      <c r="CR73" s="1225"/>
      <c r="CS73" s="1225"/>
      <c r="CT73" s="1225"/>
      <c r="CU73" s="1225"/>
      <c r="CV73" s="1225">
        <v>84.4</v>
      </c>
      <c r="CW73" s="1225"/>
      <c r="CX73" s="1225"/>
      <c r="CY73" s="1225"/>
      <c r="CZ73" s="1225"/>
      <c r="DA73" s="1225"/>
      <c r="DB73" s="1225"/>
      <c r="DC73" s="1225"/>
    </row>
    <row r="74" spans="2:107" ht="13.2" x14ac:dyDescent="0.2">
      <c r="B74" s="1219"/>
      <c r="G74" s="1234"/>
      <c r="H74" s="1234"/>
      <c r="I74" s="1234"/>
      <c r="J74" s="1234"/>
      <c r="K74" s="1231"/>
      <c r="L74" s="1231"/>
      <c r="M74" s="1231"/>
      <c r="N74" s="1231"/>
      <c r="AM74" s="1232"/>
      <c r="AN74" s="1226"/>
      <c r="AO74" s="1226"/>
      <c r="AP74" s="1226"/>
      <c r="AQ74" s="1226"/>
      <c r="AR74" s="1226"/>
      <c r="AS74" s="1226"/>
      <c r="AT74" s="1226"/>
      <c r="AU74" s="1226"/>
      <c r="AV74" s="1226"/>
      <c r="AW74" s="1226"/>
      <c r="AX74" s="1226"/>
      <c r="AY74" s="1226"/>
      <c r="AZ74" s="1226"/>
      <c r="BA74" s="1226"/>
      <c r="BB74" s="1226"/>
      <c r="BC74" s="1226"/>
      <c r="BD74" s="1226"/>
      <c r="BE74" s="1226"/>
      <c r="BF74" s="1226"/>
      <c r="BG74" s="1226"/>
      <c r="BH74" s="1226"/>
      <c r="BI74" s="1226"/>
      <c r="BJ74" s="1226"/>
      <c r="BK74" s="1226"/>
      <c r="BL74" s="1226"/>
      <c r="BM74" s="1226"/>
      <c r="BN74" s="1226"/>
      <c r="BO74" s="1226"/>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c r="CR74" s="1225"/>
      <c r="CS74" s="1225"/>
      <c r="CT74" s="1225"/>
      <c r="CU74" s="1225"/>
      <c r="CV74" s="1225"/>
      <c r="CW74" s="1225"/>
      <c r="CX74" s="1225"/>
      <c r="CY74" s="1225"/>
      <c r="CZ74" s="1225"/>
      <c r="DA74" s="1225"/>
      <c r="DB74" s="1225"/>
      <c r="DC74" s="1225"/>
    </row>
    <row r="75" spans="2:107" ht="13.2" x14ac:dyDescent="0.2">
      <c r="B75" s="1219"/>
      <c r="G75" s="1234"/>
      <c r="H75" s="1234"/>
      <c r="I75" s="1230"/>
      <c r="J75" s="1230"/>
      <c r="K75" s="1233"/>
      <c r="L75" s="1233"/>
      <c r="M75" s="1233"/>
      <c r="N75" s="1233"/>
      <c r="AM75" s="1232"/>
      <c r="AN75" s="1226"/>
      <c r="AO75" s="1226"/>
      <c r="AP75" s="1226"/>
      <c r="AQ75" s="1226"/>
      <c r="AR75" s="1226"/>
      <c r="AS75" s="1226"/>
      <c r="AT75" s="1226"/>
      <c r="AU75" s="1226"/>
      <c r="AV75" s="1226"/>
      <c r="AW75" s="1226"/>
      <c r="AX75" s="1226"/>
      <c r="AY75" s="1226"/>
      <c r="AZ75" s="1226"/>
      <c r="BA75" s="1226"/>
      <c r="BB75" s="1226" t="s">
        <v>610</v>
      </c>
      <c r="BC75" s="1226"/>
      <c r="BD75" s="1226"/>
      <c r="BE75" s="1226"/>
      <c r="BF75" s="1226"/>
      <c r="BG75" s="1226"/>
      <c r="BH75" s="1226"/>
      <c r="BI75" s="1226"/>
      <c r="BJ75" s="1226"/>
      <c r="BK75" s="1226"/>
      <c r="BL75" s="1226"/>
      <c r="BM75" s="1226"/>
      <c r="BN75" s="1226"/>
      <c r="BO75" s="1226"/>
      <c r="BP75" s="1225">
        <v>13.8</v>
      </c>
      <c r="BQ75" s="1225"/>
      <c r="BR75" s="1225"/>
      <c r="BS75" s="1225"/>
      <c r="BT75" s="1225"/>
      <c r="BU75" s="1225"/>
      <c r="BV75" s="1225"/>
      <c r="BW75" s="1225"/>
      <c r="BX75" s="1225">
        <v>14.2</v>
      </c>
      <c r="BY75" s="1225"/>
      <c r="BZ75" s="1225"/>
      <c r="CA75" s="1225"/>
      <c r="CB75" s="1225"/>
      <c r="CC75" s="1225"/>
      <c r="CD75" s="1225"/>
      <c r="CE75" s="1225"/>
      <c r="CF75" s="1225">
        <v>13.6</v>
      </c>
      <c r="CG75" s="1225"/>
      <c r="CH75" s="1225"/>
      <c r="CI75" s="1225"/>
      <c r="CJ75" s="1225"/>
      <c r="CK75" s="1225"/>
      <c r="CL75" s="1225"/>
      <c r="CM75" s="1225"/>
      <c r="CN75" s="1225">
        <v>12.5</v>
      </c>
      <c r="CO75" s="1225"/>
      <c r="CP75" s="1225"/>
      <c r="CQ75" s="1225"/>
      <c r="CR75" s="1225"/>
      <c r="CS75" s="1225"/>
      <c r="CT75" s="1225"/>
      <c r="CU75" s="1225"/>
      <c r="CV75" s="1225">
        <v>11.6</v>
      </c>
      <c r="CW75" s="1225"/>
      <c r="CX75" s="1225"/>
      <c r="CY75" s="1225"/>
      <c r="CZ75" s="1225"/>
      <c r="DA75" s="1225"/>
      <c r="DB75" s="1225"/>
      <c r="DC75" s="1225"/>
    </row>
    <row r="76" spans="2:107" ht="13.2" x14ac:dyDescent="0.2">
      <c r="B76" s="1219"/>
      <c r="G76" s="1234"/>
      <c r="H76" s="1234"/>
      <c r="I76" s="1230"/>
      <c r="J76" s="1230"/>
      <c r="K76" s="1233"/>
      <c r="L76" s="1233"/>
      <c r="M76" s="1233"/>
      <c r="N76" s="1233"/>
      <c r="AM76" s="1232"/>
      <c r="AN76" s="1226"/>
      <c r="AO76" s="1226"/>
      <c r="AP76" s="1226"/>
      <c r="AQ76" s="1226"/>
      <c r="AR76" s="1226"/>
      <c r="AS76" s="1226"/>
      <c r="AT76" s="1226"/>
      <c r="AU76" s="1226"/>
      <c r="AV76" s="1226"/>
      <c r="AW76" s="1226"/>
      <c r="AX76" s="1226"/>
      <c r="AY76" s="1226"/>
      <c r="AZ76" s="1226"/>
      <c r="BA76" s="1226"/>
      <c r="BB76" s="1226"/>
      <c r="BC76" s="1226"/>
      <c r="BD76" s="1226"/>
      <c r="BE76" s="1226"/>
      <c r="BF76" s="1226"/>
      <c r="BG76" s="1226"/>
      <c r="BH76" s="1226"/>
      <c r="BI76" s="1226"/>
      <c r="BJ76" s="1226"/>
      <c r="BK76" s="1226"/>
      <c r="BL76" s="1226"/>
      <c r="BM76" s="1226"/>
      <c r="BN76" s="1226"/>
      <c r="BO76" s="1226"/>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c r="CR76" s="1225"/>
      <c r="CS76" s="1225"/>
      <c r="CT76" s="1225"/>
      <c r="CU76" s="1225"/>
      <c r="CV76" s="1225"/>
      <c r="CW76" s="1225"/>
      <c r="CX76" s="1225"/>
      <c r="CY76" s="1225"/>
      <c r="CZ76" s="1225"/>
      <c r="DA76" s="1225"/>
      <c r="DB76" s="1225"/>
      <c r="DC76" s="1225"/>
    </row>
    <row r="77" spans="2:107" ht="13.2" x14ac:dyDescent="0.2">
      <c r="B77" s="1219"/>
      <c r="G77" s="1230"/>
      <c r="H77" s="1230"/>
      <c r="I77" s="1230"/>
      <c r="J77" s="1230"/>
      <c r="K77" s="1231"/>
      <c r="L77" s="1231"/>
      <c r="M77" s="1231"/>
      <c r="N77" s="1231"/>
      <c r="AN77" s="1227" t="s">
        <v>612</v>
      </c>
      <c r="AO77" s="1227"/>
      <c r="AP77" s="1227"/>
      <c r="AQ77" s="1227"/>
      <c r="AR77" s="1227"/>
      <c r="AS77" s="1227"/>
      <c r="AT77" s="1227"/>
      <c r="AU77" s="1227"/>
      <c r="AV77" s="1227"/>
      <c r="AW77" s="1227"/>
      <c r="AX77" s="1227"/>
      <c r="AY77" s="1227"/>
      <c r="AZ77" s="1227"/>
      <c r="BA77" s="1227"/>
      <c r="BB77" s="1226" t="s">
        <v>611</v>
      </c>
      <c r="BC77" s="1226"/>
      <c r="BD77" s="1226"/>
      <c r="BE77" s="1226"/>
      <c r="BF77" s="1226"/>
      <c r="BG77" s="1226"/>
      <c r="BH77" s="1226"/>
      <c r="BI77" s="1226"/>
      <c r="BJ77" s="1226"/>
      <c r="BK77" s="1226"/>
      <c r="BL77" s="1226"/>
      <c r="BM77" s="1226"/>
      <c r="BN77" s="1226"/>
      <c r="BO77" s="1226"/>
      <c r="BP77" s="1225">
        <v>52.7</v>
      </c>
      <c r="BQ77" s="1225"/>
      <c r="BR77" s="1225"/>
      <c r="BS77" s="1225"/>
      <c r="BT77" s="1225"/>
      <c r="BU77" s="1225"/>
      <c r="BV77" s="1225"/>
      <c r="BW77" s="1225"/>
      <c r="BX77" s="1225">
        <v>49.7</v>
      </c>
      <c r="BY77" s="1225"/>
      <c r="BZ77" s="1225"/>
      <c r="CA77" s="1225"/>
      <c r="CB77" s="1225"/>
      <c r="CC77" s="1225"/>
      <c r="CD77" s="1225"/>
      <c r="CE77" s="1225"/>
      <c r="CF77" s="1225">
        <v>37.299999999999997</v>
      </c>
      <c r="CG77" s="1225"/>
      <c r="CH77" s="1225"/>
      <c r="CI77" s="1225"/>
      <c r="CJ77" s="1225"/>
      <c r="CK77" s="1225"/>
      <c r="CL77" s="1225"/>
      <c r="CM77" s="1225"/>
      <c r="CN77" s="1225">
        <v>25.2</v>
      </c>
      <c r="CO77" s="1225"/>
      <c r="CP77" s="1225"/>
      <c r="CQ77" s="1225"/>
      <c r="CR77" s="1225"/>
      <c r="CS77" s="1225"/>
      <c r="CT77" s="1225"/>
      <c r="CU77" s="1225"/>
      <c r="CV77" s="1225">
        <v>15.7</v>
      </c>
      <c r="CW77" s="1225"/>
      <c r="CX77" s="1225"/>
      <c r="CY77" s="1225"/>
      <c r="CZ77" s="1225"/>
      <c r="DA77" s="1225"/>
      <c r="DB77" s="1225"/>
      <c r="DC77" s="1225"/>
    </row>
    <row r="78" spans="2:107" ht="13.2" x14ac:dyDescent="0.2">
      <c r="B78" s="1219"/>
      <c r="G78" s="1230"/>
      <c r="H78" s="1230"/>
      <c r="I78" s="1230"/>
      <c r="J78" s="1230"/>
      <c r="K78" s="1231"/>
      <c r="L78" s="1231"/>
      <c r="M78" s="1231"/>
      <c r="N78" s="1231"/>
      <c r="AN78" s="1227"/>
      <c r="AO78" s="1227"/>
      <c r="AP78" s="1227"/>
      <c r="AQ78" s="1227"/>
      <c r="AR78" s="1227"/>
      <c r="AS78" s="1227"/>
      <c r="AT78" s="1227"/>
      <c r="AU78" s="1227"/>
      <c r="AV78" s="1227"/>
      <c r="AW78" s="1227"/>
      <c r="AX78" s="1227"/>
      <c r="AY78" s="1227"/>
      <c r="AZ78" s="1227"/>
      <c r="BA78" s="1227"/>
      <c r="BB78" s="1226"/>
      <c r="BC78" s="1226"/>
      <c r="BD78" s="1226"/>
      <c r="BE78" s="1226"/>
      <c r="BF78" s="1226"/>
      <c r="BG78" s="1226"/>
      <c r="BH78" s="1226"/>
      <c r="BI78" s="1226"/>
      <c r="BJ78" s="1226"/>
      <c r="BK78" s="1226"/>
      <c r="BL78" s="1226"/>
      <c r="BM78" s="1226"/>
      <c r="BN78" s="1226"/>
      <c r="BO78" s="1226"/>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c r="CR78" s="1225"/>
      <c r="CS78" s="1225"/>
      <c r="CT78" s="1225"/>
      <c r="CU78" s="1225"/>
      <c r="CV78" s="1225"/>
      <c r="CW78" s="1225"/>
      <c r="CX78" s="1225"/>
      <c r="CY78" s="1225"/>
      <c r="CZ78" s="1225"/>
      <c r="DA78" s="1225"/>
      <c r="DB78" s="1225"/>
      <c r="DC78" s="1225"/>
    </row>
    <row r="79" spans="2:107" ht="13.2" x14ac:dyDescent="0.2">
      <c r="B79" s="1219"/>
      <c r="G79" s="1230"/>
      <c r="H79" s="1230"/>
      <c r="I79" s="1229"/>
      <c r="J79" s="1229"/>
      <c r="K79" s="1228"/>
      <c r="L79" s="1228"/>
      <c r="M79" s="1228"/>
      <c r="N79" s="1228"/>
      <c r="AN79" s="1227"/>
      <c r="AO79" s="1227"/>
      <c r="AP79" s="1227"/>
      <c r="AQ79" s="1227"/>
      <c r="AR79" s="1227"/>
      <c r="AS79" s="1227"/>
      <c r="AT79" s="1227"/>
      <c r="AU79" s="1227"/>
      <c r="AV79" s="1227"/>
      <c r="AW79" s="1227"/>
      <c r="AX79" s="1227"/>
      <c r="AY79" s="1227"/>
      <c r="AZ79" s="1227"/>
      <c r="BA79" s="1227"/>
      <c r="BB79" s="1226" t="s">
        <v>610</v>
      </c>
      <c r="BC79" s="1226"/>
      <c r="BD79" s="1226"/>
      <c r="BE79" s="1226"/>
      <c r="BF79" s="1226"/>
      <c r="BG79" s="1226"/>
      <c r="BH79" s="1226"/>
      <c r="BI79" s="1226"/>
      <c r="BJ79" s="1226"/>
      <c r="BK79" s="1226"/>
      <c r="BL79" s="1226"/>
      <c r="BM79" s="1226"/>
      <c r="BN79" s="1226"/>
      <c r="BO79" s="1226"/>
      <c r="BP79" s="1225">
        <v>9.5</v>
      </c>
      <c r="BQ79" s="1225"/>
      <c r="BR79" s="1225"/>
      <c r="BS79" s="1225"/>
      <c r="BT79" s="1225"/>
      <c r="BU79" s="1225"/>
      <c r="BV79" s="1225"/>
      <c r="BW79" s="1225"/>
      <c r="BX79" s="1225">
        <v>9.1999999999999993</v>
      </c>
      <c r="BY79" s="1225"/>
      <c r="BZ79" s="1225"/>
      <c r="CA79" s="1225"/>
      <c r="CB79" s="1225"/>
      <c r="CC79" s="1225"/>
      <c r="CD79" s="1225"/>
      <c r="CE79" s="1225"/>
      <c r="CF79" s="1225">
        <v>8.6</v>
      </c>
      <c r="CG79" s="1225"/>
      <c r="CH79" s="1225"/>
      <c r="CI79" s="1225"/>
      <c r="CJ79" s="1225"/>
      <c r="CK79" s="1225"/>
      <c r="CL79" s="1225"/>
      <c r="CM79" s="1225"/>
      <c r="CN79" s="1225">
        <v>8.9</v>
      </c>
      <c r="CO79" s="1225"/>
      <c r="CP79" s="1225"/>
      <c r="CQ79" s="1225"/>
      <c r="CR79" s="1225"/>
      <c r="CS79" s="1225"/>
      <c r="CT79" s="1225"/>
      <c r="CU79" s="1225"/>
      <c r="CV79" s="1225">
        <v>8.9</v>
      </c>
      <c r="CW79" s="1225"/>
      <c r="CX79" s="1225"/>
      <c r="CY79" s="1225"/>
      <c r="CZ79" s="1225"/>
      <c r="DA79" s="1225"/>
      <c r="DB79" s="1225"/>
      <c r="DC79" s="1225"/>
    </row>
    <row r="80" spans="2:107" ht="13.2" x14ac:dyDescent="0.2">
      <c r="B80" s="1219"/>
      <c r="G80" s="1230"/>
      <c r="H80" s="1230"/>
      <c r="I80" s="1229"/>
      <c r="J80" s="1229"/>
      <c r="K80" s="1228"/>
      <c r="L80" s="1228"/>
      <c r="M80" s="1228"/>
      <c r="N80" s="1228"/>
      <c r="AN80" s="1227"/>
      <c r="AO80" s="1227"/>
      <c r="AP80" s="1227"/>
      <c r="AQ80" s="1227"/>
      <c r="AR80" s="1227"/>
      <c r="AS80" s="1227"/>
      <c r="AT80" s="1227"/>
      <c r="AU80" s="1227"/>
      <c r="AV80" s="1227"/>
      <c r="AW80" s="1227"/>
      <c r="AX80" s="1227"/>
      <c r="AY80" s="1227"/>
      <c r="AZ80" s="1227"/>
      <c r="BA80" s="1227"/>
      <c r="BB80" s="1226"/>
      <c r="BC80" s="1226"/>
      <c r="BD80" s="1226"/>
      <c r="BE80" s="1226"/>
      <c r="BF80" s="1226"/>
      <c r="BG80" s="1226"/>
      <c r="BH80" s="1226"/>
      <c r="BI80" s="1226"/>
      <c r="BJ80" s="1226"/>
      <c r="BK80" s="1226"/>
      <c r="BL80" s="1226"/>
      <c r="BM80" s="1226"/>
      <c r="BN80" s="1226"/>
      <c r="BO80" s="1226"/>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c r="CR80" s="1225"/>
      <c r="CS80" s="1225"/>
      <c r="CT80" s="1225"/>
      <c r="CU80" s="1225"/>
      <c r="CV80" s="1225"/>
      <c r="CW80" s="1225"/>
      <c r="CX80" s="1225"/>
      <c r="CY80" s="1225"/>
      <c r="CZ80" s="1225"/>
      <c r="DA80" s="1225"/>
      <c r="DB80" s="1225"/>
      <c r="DC80" s="1225"/>
    </row>
    <row r="81" spans="2:109" ht="13.2" x14ac:dyDescent="0.2">
      <c r="B81" s="1219"/>
    </row>
    <row r="82" spans="2:109" ht="16.2" x14ac:dyDescent="0.2">
      <c r="B82" s="1219"/>
      <c r="K82" s="1224"/>
      <c r="L82" s="1224"/>
      <c r="M82" s="1224"/>
      <c r="N82" s="1224"/>
      <c r="AQ82" s="1224"/>
      <c r="AR82" s="1224"/>
      <c r="AS82" s="1224"/>
      <c r="AT82" s="1224"/>
      <c r="BC82" s="1224"/>
      <c r="BD82" s="1224"/>
      <c r="BE82" s="1224"/>
      <c r="BF82" s="1224"/>
      <c r="BO82" s="1224"/>
      <c r="BP82" s="1224"/>
      <c r="BQ82" s="1224"/>
      <c r="BR82" s="1224"/>
      <c r="CA82" s="1224"/>
      <c r="CB82" s="1224"/>
      <c r="CC82" s="1224"/>
      <c r="CD82" s="1224"/>
      <c r="CM82" s="1224"/>
      <c r="CN82" s="1224"/>
      <c r="CO82" s="1224"/>
      <c r="CP82" s="1224"/>
      <c r="CY82" s="1224"/>
      <c r="CZ82" s="1224"/>
      <c r="DA82" s="1224"/>
      <c r="DB82" s="1224"/>
      <c r="DC82" s="1224"/>
    </row>
    <row r="83" spans="2:109" ht="13.2" x14ac:dyDescent="0.2">
      <c r="B83" s="1223"/>
      <c r="C83" s="1222"/>
      <c r="D83" s="1222"/>
      <c r="E83" s="1222"/>
      <c r="F83" s="1222"/>
      <c r="G83" s="1222"/>
      <c r="H83" s="1222"/>
      <c r="I83" s="1222"/>
      <c r="J83" s="1222"/>
      <c r="K83" s="1222"/>
      <c r="L83" s="1222"/>
      <c r="M83" s="1222"/>
      <c r="N83" s="1222"/>
      <c r="O83" s="1222"/>
      <c r="P83" s="1222"/>
      <c r="Q83" s="1222"/>
      <c r="R83" s="1222"/>
      <c r="S83" s="1222"/>
      <c r="T83" s="1222"/>
      <c r="U83" s="1222"/>
      <c r="V83" s="1222"/>
      <c r="W83" s="1222"/>
      <c r="X83" s="1222"/>
      <c r="Y83" s="1222"/>
      <c r="Z83" s="1222"/>
      <c r="AA83" s="1222"/>
      <c r="AB83" s="1222"/>
      <c r="AC83" s="1222"/>
      <c r="AD83" s="1222"/>
      <c r="AE83" s="1222"/>
      <c r="AF83" s="1222"/>
      <c r="AG83" s="1222"/>
      <c r="AH83" s="1222"/>
      <c r="AI83" s="1222"/>
      <c r="AJ83" s="1222"/>
      <c r="AK83" s="1222"/>
      <c r="AL83" s="1222"/>
      <c r="AM83" s="1222"/>
      <c r="AN83" s="1222"/>
      <c r="AO83" s="1222"/>
      <c r="AP83" s="1222"/>
      <c r="AQ83" s="1222"/>
      <c r="AR83" s="1222"/>
      <c r="AS83" s="1222"/>
      <c r="AT83" s="1222"/>
      <c r="AU83" s="1222"/>
      <c r="AV83" s="1222"/>
      <c r="AW83" s="1222"/>
      <c r="AX83" s="1222"/>
      <c r="AY83" s="1222"/>
      <c r="AZ83" s="1222"/>
      <c r="BA83" s="1222"/>
      <c r="BB83" s="1222"/>
      <c r="BC83" s="1222"/>
      <c r="BD83" s="1222"/>
      <c r="BE83" s="1222"/>
      <c r="BF83" s="1222"/>
      <c r="BG83" s="1222"/>
      <c r="BH83" s="1222"/>
      <c r="BI83" s="1222"/>
      <c r="BJ83" s="1222"/>
      <c r="BK83" s="1222"/>
      <c r="BL83" s="1222"/>
      <c r="BM83" s="1222"/>
      <c r="BN83" s="1222"/>
      <c r="BO83" s="1222"/>
      <c r="BP83" s="1222"/>
      <c r="BQ83" s="1222"/>
      <c r="BR83" s="1222"/>
      <c r="BS83" s="1222"/>
      <c r="BT83" s="1222"/>
      <c r="BU83" s="1222"/>
      <c r="BV83" s="1222"/>
      <c r="BW83" s="1222"/>
      <c r="BX83" s="1222"/>
      <c r="BY83" s="1222"/>
      <c r="BZ83" s="1222"/>
      <c r="CA83" s="1222"/>
      <c r="CB83" s="1222"/>
      <c r="CC83" s="1222"/>
      <c r="CD83" s="1222"/>
      <c r="CE83" s="1222"/>
      <c r="CF83" s="1222"/>
      <c r="CG83" s="1222"/>
      <c r="CH83" s="1222"/>
      <c r="CI83" s="1222"/>
      <c r="CJ83" s="1222"/>
      <c r="CK83" s="1222"/>
      <c r="CL83" s="1222"/>
      <c r="CM83" s="1222"/>
      <c r="CN83" s="1222"/>
      <c r="CO83" s="1222"/>
      <c r="CP83" s="1222"/>
      <c r="CQ83" s="1222"/>
      <c r="CR83" s="1222"/>
      <c r="CS83" s="1222"/>
      <c r="CT83" s="1222"/>
      <c r="CU83" s="1222"/>
      <c r="CV83" s="1222"/>
      <c r="CW83" s="1222"/>
      <c r="CX83" s="1222"/>
      <c r="CY83" s="1222"/>
      <c r="CZ83" s="1222"/>
      <c r="DA83" s="1222"/>
      <c r="DB83" s="1222"/>
      <c r="DC83" s="1222"/>
      <c r="DD83" s="1221"/>
    </row>
    <row r="84" spans="2:109" ht="13.2" x14ac:dyDescent="0.2">
      <c r="DD84" s="1218"/>
      <c r="DE84" s="1218"/>
    </row>
    <row r="85" spans="2:109" ht="13.2" x14ac:dyDescent="0.2">
      <c r="DD85" s="1218"/>
      <c r="DE85" s="1218"/>
    </row>
  </sheetData>
  <sheetProtection algorithmName="SHA-512" hashValue="U2oNZ4oBoB9F3jNERZjAu1BvAdPdUCGqYq0grXj0mneQL4rABdRs1r4sOT197IyoCcnmgD0WfcqO7L6DaE4LTQ==" saltValue="8M9ZrtBRA/+1Xy08rjb1K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XwHizDXK3KyTYUoopPTMVGAVOLLsBZCoqab4KUbIx6B0vK1dMwAvVIZ2EXZBLFbuOJe+9RU4Zec11O3h6w/zEg==" saltValue="jjirvHyBSlXMDIyJ2iWy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bRCPhApQd1zaQjTn3hFRcDT9fxNlFCqRfAguNItB6nDavuPQxGOBvjkTGK3+vWPTOhhguIS7kj5Z8NGlWM5ImA==" saltValue="gNvmwcIgnVwcX8mAL3YB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569</v>
      </c>
      <c r="G2" s="151"/>
      <c r="H2" s="152"/>
    </row>
    <row r="3" spans="1:8" x14ac:dyDescent="0.2">
      <c r="A3" s="148" t="s">
        <v>562</v>
      </c>
      <c r="B3" s="153"/>
      <c r="C3" s="154"/>
      <c r="D3" s="155">
        <v>91400</v>
      </c>
      <c r="E3" s="156"/>
      <c r="F3" s="157">
        <v>69729</v>
      </c>
      <c r="G3" s="158"/>
      <c r="H3" s="159"/>
    </row>
    <row r="4" spans="1:8" x14ac:dyDescent="0.2">
      <c r="A4" s="160"/>
      <c r="B4" s="161"/>
      <c r="C4" s="162"/>
      <c r="D4" s="163">
        <v>12486</v>
      </c>
      <c r="E4" s="164"/>
      <c r="F4" s="165">
        <v>38908</v>
      </c>
      <c r="G4" s="166"/>
      <c r="H4" s="167"/>
    </row>
    <row r="5" spans="1:8" x14ac:dyDescent="0.2">
      <c r="A5" s="148" t="s">
        <v>564</v>
      </c>
      <c r="B5" s="153"/>
      <c r="C5" s="154"/>
      <c r="D5" s="155">
        <v>84141</v>
      </c>
      <c r="E5" s="156"/>
      <c r="F5" s="157">
        <v>74581</v>
      </c>
      <c r="G5" s="158"/>
      <c r="H5" s="159"/>
    </row>
    <row r="6" spans="1:8" x14ac:dyDescent="0.2">
      <c r="A6" s="160"/>
      <c r="B6" s="161"/>
      <c r="C6" s="162"/>
      <c r="D6" s="163">
        <v>14069</v>
      </c>
      <c r="E6" s="164"/>
      <c r="F6" s="165">
        <v>41563</v>
      </c>
      <c r="G6" s="166"/>
      <c r="H6" s="167"/>
    </row>
    <row r="7" spans="1:8" x14ac:dyDescent="0.2">
      <c r="A7" s="148" t="s">
        <v>565</v>
      </c>
      <c r="B7" s="153"/>
      <c r="C7" s="154"/>
      <c r="D7" s="155">
        <v>63758</v>
      </c>
      <c r="E7" s="156"/>
      <c r="F7" s="157">
        <v>76347</v>
      </c>
      <c r="G7" s="158"/>
      <c r="H7" s="159"/>
    </row>
    <row r="8" spans="1:8" x14ac:dyDescent="0.2">
      <c r="A8" s="160"/>
      <c r="B8" s="161"/>
      <c r="C8" s="162"/>
      <c r="D8" s="163">
        <v>22232</v>
      </c>
      <c r="E8" s="164"/>
      <c r="F8" s="165">
        <v>41762</v>
      </c>
      <c r="G8" s="166"/>
      <c r="H8" s="167"/>
    </row>
    <row r="9" spans="1:8" x14ac:dyDescent="0.2">
      <c r="A9" s="148" t="s">
        <v>566</v>
      </c>
      <c r="B9" s="153"/>
      <c r="C9" s="154"/>
      <c r="D9" s="155">
        <v>70454</v>
      </c>
      <c r="E9" s="156"/>
      <c r="F9" s="157">
        <v>96469</v>
      </c>
      <c r="G9" s="158"/>
      <c r="H9" s="159"/>
    </row>
    <row r="10" spans="1:8" x14ac:dyDescent="0.2">
      <c r="A10" s="160"/>
      <c r="B10" s="161"/>
      <c r="C10" s="162"/>
      <c r="D10" s="163">
        <v>28471</v>
      </c>
      <c r="E10" s="164"/>
      <c r="F10" s="165">
        <v>49775</v>
      </c>
      <c r="G10" s="166"/>
      <c r="H10" s="167"/>
    </row>
    <row r="11" spans="1:8" x14ac:dyDescent="0.2">
      <c r="A11" s="148" t="s">
        <v>567</v>
      </c>
      <c r="B11" s="153"/>
      <c r="C11" s="154"/>
      <c r="D11" s="155">
        <v>92307</v>
      </c>
      <c r="E11" s="156"/>
      <c r="F11" s="157">
        <v>85743</v>
      </c>
      <c r="G11" s="158"/>
      <c r="H11" s="159"/>
    </row>
    <row r="12" spans="1:8" x14ac:dyDescent="0.2">
      <c r="A12" s="160"/>
      <c r="B12" s="161"/>
      <c r="C12" s="168"/>
      <c r="D12" s="163">
        <v>25144</v>
      </c>
      <c r="E12" s="164"/>
      <c r="F12" s="165">
        <v>45231</v>
      </c>
      <c r="G12" s="166"/>
      <c r="H12" s="167"/>
    </row>
    <row r="13" spans="1:8" x14ac:dyDescent="0.2">
      <c r="A13" s="148"/>
      <c r="B13" s="153"/>
      <c r="C13" s="169"/>
      <c r="D13" s="170">
        <v>80412</v>
      </c>
      <c r="E13" s="171"/>
      <c r="F13" s="172">
        <v>80574</v>
      </c>
      <c r="G13" s="173"/>
      <c r="H13" s="159"/>
    </row>
    <row r="14" spans="1:8" x14ac:dyDescent="0.2">
      <c r="A14" s="160"/>
      <c r="B14" s="161"/>
      <c r="C14" s="162"/>
      <c r="D14" s="163">
        <v>20480</v>
      </c>
      <c r="E14" s="164"/>
      <c r="F14" s="165">
        <v>43448</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13.38</v>
      </c>
      <c r="C19" s="174">
        <f>ROUND(VALUE(SUBSTITUTE(実質収支比率等に係る経年分析!G$48,"▲","-")),2)</f>
        <v>10.51</v>
      </c>
      <c r="D19" s="174">
        <f>ROUND(VALUE(SUBSTITUTE(実質収支比率等に係る経年分析!H$48,"▲","-")),2)</f>
        <v>11.55</v>
      </c>
      <c r="E19" s="174">
        <f>ROUND(VALUE(SUBSTITUTE(実質収支比率等に係る経年分析!I$48,"▲","-")),2)</f>
        <v>14.04</v>
      </c>
      <c r="F19" s="174">
        <f>ROUND(VALUE(SUBSTITUTE(実質収支比率等に係る経年分析!J$48,"▲","-")),2)</f>
        <v>9.01</v>
      </c>
    </row>
    <row r="20" spans="1:11" x14ac:dyDescent="0.2">
      <c r="A20" s="174" t="s">
        <v>57</v>
      </c>
      <c r="B20" s="174">
        <f>ROUND(VALUE(SUBSTITUTE(実質収支比率等に係る経年分析!F$47,"▲","-")),2)</f>
        <v>12.31</v>
      </c>
      <c r="C20" s="174">
        <f>ROUND(VALUE(SUBSTITUTE(実質収支比率等に係る経年分析!G$47,"▲","-")),2)</f>
        <v>10.28</v>
      </c>
      <c r="D20" s="174">
        <f>ROUND(VALUE(SUBSTITUTE(実質収支比率等に係る経年分析!H$47,"▲","-")),2)</f>
        <v>10.37</v>
      </c>
      <c r="E20" s="174">
        <f>ROUND(VALUE(SUBSTITUTE(実質収支比率等に係る経年分析!I$47,"▲","-")),2)</f>
        <v>12.06</v>
      </c>
      <c r="F20" s="174">
        <f>ROUND(VALUE(SUBSTITUTE(実質収支比率等に係る経年分析!J$47,"▲","-")),2)</f>
        <v>11.52</v>
      </c>
    </row>
    <row r="21" spans="1:11" x14ac:dyDescent="0.2">
      <c r="A21" s="174" t="s">
        <v>58</v>
      </c>
      <c r="B21" s="174">
        <f>IF(ISNUMBER(VALUE(SUBSTITUTE(実質収支比率等に係る経年分析!F$49,"▲","-"))),ROUND(VALUE(SUBSTITUTE(実質収支比率等に係る経年分析!F$49,"▲","-")),2),NA())</f>
        <v>-2.83</v>
      </c>
      <c r="C21" s="174">
        <f>IF(ISNUMBER(VALUE(SUBSTITUTE(実質収支比率等に係る経年分析!G$49,"▲","-"))),ROUND(VALUE(SUBSTITUTE(実質収支比率等に係る経年分析!G$49,"▲","-")),2),NA())</f>
        <v>-4.92</v>
      </c>
      <c r="D21" s="174">
        <f>IF(ISNUMBER(VALUE(SUBSTITUTE(実質収支比率等に係る経年分析!H$49,"▲","-"))),ROUND(VALUE(SUBSTITUTE(実質収支比率等に係る経年分析!H$49,"▲","-")),2),NA())</f>
        <v>1.55</v>
      </c>
      <c r="E21" s="174">
        <f>IF(ISNUMBER(VALUE(SUBSTITUTE(実質収支比率等に係る経年分析!I$49,"▲","-"))),ROUND(VALUE(SUBSTITUTE(実質収支比率等に係る経年分析!I$49,"▲","-")),2),NA())</f>
        <v>5.12</v>
      </c>
      <c r="F21" s="174">
        <f>IF(ISNUMBER(VALUE(SUBSTITUTE(実質収支比率等に係る経年分析!J$49,"▲","-"))),ROUND(VALUE(SUBSTITUTE(実質収支比率等に係る経年分析!J$49,"▲","-")),2),NA())</f>
        <v>-6.63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魚市場事業特別会計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国民健康保険特別会計（直営診療施設勘定）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漁業集落排水事業会計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0.28999999999999998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0.38</v>
      </c>
    </row>
    <row r="33" spans="1:16" x14ac:dyDescent="0.2">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1.1399999999999999</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3.59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5.51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6.15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9.02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10.029999999999999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9.5399999999999991</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2088</v>
      </c>
      <c r="E42" s="176"/>
      <c r="F42" s="176"/>
      <c r="G42" s="176">
        <f>'実質公債費比率（分子）の構造'!L$52</f>
        <v>1994</v>
      </c>
      <c r="H42" s="176"/>
      <c r="I42" s="176"/>
      <c r="J42" s="176">
        <f>'実質公債費比率（分子）の構造'!M$52</f>
        <v>1998</v>
      </c>
      <c r="K42" s="176"/>
      <c r="L42" s="176"/>
      <c r="M42" s="176">
        <f>'実質公債費比率（分子）の構造'!N$52</f>
        <v>1989</v>
      </c>
      <c r="N42" s="176"/>
      <c r="O42" s="176"/>
      <c r="P42" s="176">
        <f>'実質公債費比率（分子）の構造'!O$52</f>
        <v>1855</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8</v>
      </c>
      <c r="C45" s="176"/>
      <c r="D45" s="176"/>
      <c r="E45" s="176">
        <f>'実質公債費比率（分子）の構造'!L$49</f>
        <v>8</v>
      </c>
      <c r="F45" s="176"/>
      <c r="G45" s="176"/>
      <c r="H45" s="176">
        <f>'実質公債費比率（分子）の構造'!M$49</f>
        <v>7</v>
      </c>
      <c r="I45" s="176"/>
      <c r="J45" s="176"/>
      <c r="K45" s="176">
        <f>'実質公債費比率（分子）の構造'!N$49</f>
        <v>6</v>
      </c>
      <c r="L45" s="176"/>
      <c r="M45" s="176"/>
      <c r="N45" s="176">
        <f>'実質公債費比率（分子）の構造'!O$49</f>
        <v>7</v>
      </c>
      <c r="O45" s="176"/>
      <c r="P45" s="176"/>
    </row>
    <row r="46" spans="1:16" x14ac:dyDescent="0.2">
      <c r="A46" s="176" t="s">
        <v>69</v>
      </c>
      <c r="B46" s="176">
        <f>'実質公債費比率（分子）の構造'!K$48</f>
        <v>602</v>
      </c>
      <c r="C46" s="176"/>
      <c r="D46" s="176"/>
      <c r="E46" s="176">
        <f>'実質公債費比率（分子）の構造'!L$48</f>
        <v>639</v>
      </c>
      <c r="F46" s="176"/>
      <c r="G46" s="176"/>
      <c r="H46" s="176">
        <f>'実質公債費比率（分子）の構造'!M$48</f>
        <v>393</v>
      </c>
      <c r="I46" s="176"/>
      <c r="J46" s="176"/>
      <c r="K46" s="176">
        <f>'実質公債費比率（分子）の構造'!N$48</f>
        <v>369</v>
      </c>
      <c r="L46" s="176"/>
      <c r="M46" s="176"/>
      <c r="N46" s="176">
        <f>'実質公債費比率（分子）の構造'!O$48</f>
        <v>361</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2801</v>
      </c>
      <c r="C49" s="176"/>
      <c r="D49" s="176"/>
      <c r="E49" s="176">
        <f>'実質公債費比率（分子）の構造'!L$45</f>
        <v>2732</v>
      </c>
      <c r="F49" s="176"/>
      <c r="G49" s="176"/>
      <c r="H49" s="176">
        <f>'実質公債費比率（分子）の構造'!M$45</f>
        <v>2738</v>
      </c>
      <c r="I49" s="176"/>
      <c r="J49" s="176"/>
      <c r="K49" s="176">
        <f>'実質公債費比率（分子）の構造'!N$45</f>
        <v>2720</v>
      </c>
      <c r="L49" s="176"/>
      <c r="M49" s="176"/>
      <c r="N49" s="176">
        <f>'実質公債費比率（分子）の構造'!O$45</f>
        <v>2679</v>
      </c>
      <c r="O49" s="176"/>
      <c r="P49" s="176"/>
    </row>
    <row r="50" spans="1:16" x14ac:dyDescent="0.2">
      <c r="A50" s="176" t="s">
        <v>73</v>
      </c>
      <c r="B50" s="176" t="e">
        <f>NA()</f>
        <v>#N/A</v>
      </c>
      <c r="C50" s="176">
        <f>IF(ISNUMBER('実質公債費比率（分子）の構造'!K$53),'実質公債費比率（分子）の構造'!K$53,NA())</f>
        <v>1323</v>
      </c>
      <c r="D50" s="176" t="e">
        <f>NA()</f>
        <v>#N/A</v>
      </c>
      <c r="E50" s="176" t="e">
        <f>NA()</f>
        <v>#N/A</v>
      </c>
      <c r="F50" s="176">
        <f>IF(ISNUMBER('実質公債費比率（分子）の構造'!L$53),'実質公債費比率（分子）の構造'!L$53,NA())</f>
        <v>1385</v>
      </c>
      <c r="G50" s="176" t="e">
        <f>NA()</f>
        <v>#N/A</v>
      </c>
      <c r="H50" s="176" t="e">
        <f>NA()</f>
        <v>#N/A</v>
      </c>
      <c r="I50" s="176">
        <f>IF(ISNUMBER('実質公債費比率（分子）の構造'!M$53),'実質公債費比率（分子）の構造'!M$53,NA())</f>
        <v>1140</v>
      </c>
      <c r="J50" s="176" t="e">
        <f>NA()</f>
        <v>#N/A</v>
      </c>
      <c r="K50" s="176" t="e">
        <f>NA()</f>
        <v>#N/A</v>
      </c>
      <c r="L50" s="176">
        <f>IF(ISNUMBER('実質公債費比率（分子）の構造'!N$53),'実質公債費比率（分子）の構造'!N$53,NA())</f>
        <v>1106</v>
      </c>
      <c r="M50" s="176" t="e">
        <f>NA()</f>
        <v>#N/A</v>
      </c>
      <c r="N50" s="176" t="e">
        <f>NA()</f>
        <v>#N/A</v>
      </c>
      <c r="O50" s="176">
        <f>IF(ISNUMBER('実質公債費比率（分子）の構造'!O$53),'実質公債費比率（分子）の構造'!O$53,NA())</f>
        <v>1192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18855</v>
      </c>
      <c r="E56" s="175"/>
      <c r="F56" s="175"/>
      <c r="G56" s="175">
        <f>'将来負担比率（分子）の構造'!J$52</f>
        <v>18259</v>
      </c>
      <c r="H56" s="175"/>
      <c r="I56" s="175"/>
      <c r="J56" s="175">
        <f>'将来負担比率（分子）の構造'!K$52</f>
        <v>18351</v>
      </c>
      <c r="K56" s="175"/>
      <c r="L56" s="175"/>
      <c r="M56" s="175">
        <f>'将来負担比率（分子）の構造'!L$52</f>
        <v>18459</v>
      </c>
      <c r="N56" s="175"/>
      <c r="O56" s="175"/>
      <c r="P56" s="175">
        <f>'将来負担比率（分子）の構造'!M$52</f>
        <v>18013</v>
      </c>
    </row>
    <row r="57" spans="1:16" x14ac:dyDescent="0.2">
      <c r="A57" s="175" t="s">
        <v>44</v>
      </c>
      <c r="B57" s="175"/>
      <c r="C57" s="175"/>
      <c r="D57" s="175">
        <f>'将来負担比率（分子）の構造'!I$51</f>
        <v>388</v>
      </c>
      <c r="E57" s="175"/>
      <c r="F57" s="175"/>
      <c r="G57" s="175">
        <f>'将来負担比率（分子）の構造'!J$51</f>
        <v>263</v>
      </c>
      <c r="H57" s="175"/>
      <c r="I57" s="175"/>
      <c r="J57" s="175">
        <f>'将来負担比率（分子）の構造'!K$51</f>
        <v>168</v>
      </c>
      <c r="K57" s="175"/>
      <c r="L57" s="175"/>
      <c r="M57" s="175">
        <f>'将来負担比率（分子）の構造'!L$51</f>
        <v>75</v>
      </c>
      <c r="N57" s="175"/>
      <c r="O57" s="175"/>
      <c r="P57" s="175">
        <f>'将来負担比率（分子）の構造'!M$51</f>
        <v>77</v>
      </c>
    </row>
    <row r="58" spans="1:16" x14ac:dyDescent="0.2">
      <c r="A58" s="175" t="s">
        <v>43</v>
      </c>
      <c r="B58" s="175"/>
      <c r="C58" s="175"/>
      <c r="D58" s="175">
        <f>'将来負担比率（分子）の構造'!I$50</f>
        <v>2641</v>
      </c>
      <c r="E58" s="175"/>
      <c r="F58" s="175"/>
      <c r="G58" s="175">
        <f>'将来負担比率（分子）の構造'!J$50</f>
        <v>2312</v>
      </c>
      <c r="H58" s="175"/>
      <c r="I58" s="175"/>
      <c r="J58" s="175">
        <f>'将来負担比率（分子）の構造'!K$50</f>
        <v>2251</v>
      </c>
      <c r="K58" s="175"/>
      <c r="L58" s="175"/>
      <c r="M58" s="175">
        <f>'将来負担比率（分子）の構造'!L$50</f>
        <v>2514</v>
      </c>
      <c r="N58" s="175"/>
      <c r="O58" s="175"/>
      <c r="P58" s="175">
        <f>'将来負担比率（分子）の構造'!M$50</f>
        <v>2752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2174</v>
      </c>
      <c r="C62" s="175"/>
      <c r="D62" s="175"/>
      <c r="E62" s="175">
        <f>'将来負担比率（分子）の構造'!J$45</f>
        <v>2142</v>
      </c>
      <c r="F62" s="175"/>
      <c r="G62" s="175"/>
      <c r="H62" s="175">
        <f>'将来負担比率（分子）の構造'!K$45</f>
        <v>2083</v>
      </c>
      <c r="I62" s="175"/>
      <c r="J62" s="175"/>
      <c r="K62" s="175">
        <f>'将来負担比率（分子）の構造'!L$45</f>
        <v>2128</v>
      </c>
      <c r="L62" s="175"/>
      <c r="M62" s="175"/>
      <c r="N62" s="175">
        <f>'将来負担比率（分子）の構造'!M$45</f>
        <v>2175</v>
      </c>
      <c r="O62" s="175"/>
      <c r="P62" s="175"/>
    </row>
    <row r="63" spans="1:16" x14ac:dyDescent="0.2">
      <c r="A63" s="175" t="s">
        <v>36</v>
      </c>
      <c r="B63" s="175">
        <f>'将来負担比率（分子）の構造'!I$44</f>
        <v>66</v>
      </c>
      <c r="C63" s="175"/>
      <c r="D63" s="175"/>
      <c r="E63" s="175">
        <f>'将来負担比率（分子）の構造'!J$44</f>
        <v>56</v>
      </c>
      <c r="F63" s="175"/>
      <c r="G63" s="175"/>
      <c r="H63" s="175">
        <f>'将来負担比率（分子）の構造'!K$44</f>
        <v>49</v>
      </c>
      <c r="I63" s="175"/>
      <c r="J63" s="175"/>
      <c r="K63" s="175">
        <f>'将来負担比率（分子）の構造'!L$44</f>
        <v>39</v>
      </c>
      <c r="L63" s="175"/>
      <c r="M63" s="175"/>
      <c r="N63" s="175">
        <f>'将来負担比率（分子）の構造'!M$44</f>
        <v>32</v>
      </c>
      <c r="O63" s="175"/>
      <c r="P63" s="175"/>
    </row>
    <row r="64" spans="1:16" x14ac:dyDescent="0.2">
      <c r="A64" s="175" t="s">
        <v>35</v>
      </c>
      <c r="B64" s="175">
        <f>'将来負担比率（分子）の構造'!I$43</f>
        <v>8044</v>
      </c>
      <c r="C64" s="175"/>
      <c r="D64" s="175"/>
      <c r="E64" s="175">
        <f>'将来負担比率（分子）の構造'!J$43</f>
        <v>8557</v>
      </c>
      <c r="F64" s="175"/>
      <c r="G64" s="175"/>
      <c r="H64" s="175">
        <f>'将来負担比率（分子）の構造'!K$43</f>
        <v>8105</v>
      </c>
      <c r="I64" s="175"/>
      <c r="J64" s="175"/>
      <c r="K64" s="175">
        <f>'将来負担比率（分子）の構造'!L$43</f>
        <v>7485</v>
      </c>
      <c r="L64" s="175"/>
      <c r="M64" s="175"/>
      <c r="N64" s="175">
        <f>'将来負担比率（分子）の構造'!M$43</f>
        <v>5586</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23220</v>
      </c>
      <c r="C66" s="175"/>
      <c r="D66" s="175"/>
      <c r="E66" s="175">
        <f>'将来負担比率（分子）の構造'!J$41</f>
        <v>22494</v>
      </c>
      <c r="F66" s="175"/>
      <c r="G66" s="175"/>
      <c r="H66" s="175">
        <f>'将来負担比率（分子）の構造'!K$41</f>
        <v>22102</v>
      </c>
      <c r="I66" s="175"/>
      <c r="J66" s="175"/>
      <c r="K66" s="175">
        <f>'将来負担比率（分子）の構造'!L$41</f>
        <v>21939</v>
      </c>
      <c r="L66" s="175"/>
      <c r="M66" s="175"/>
      <c r="N66" s="175">
        <f>'将来負担比率（分子）の構造'!M$41</f>
        <v>21299</v>
      </c>
      <c r="O66" s="175"/>
      <c r="P66" s="175"/>
    </row>
    <row r="67" spans="1:16" x14ac:dyDescent="0.2">
      <c r="A67" s="175" t="s">
        <v>77</v>
      </c>
      <c r="B67" s="175" t="e">
        <f>NA()</f>
        <v>#N/A</v>
      </c>
      <c r="C67" s="175">
        <f>IF(ISNUMBER('将来負担比率（分子）の構造'!I$53), IF('将来負担比率（分子）の構造'!I$53 &lt; 0, 0, '将来負担比率（分子）の構造'!I$53), NA())</f>
        <v>11621</v>
      </c>
      <c r="D67" s="175" t="e">
        <f>NA()</f>
        <v>#N/A</v>
      </c>
      <c r="E67" s="175" t="e">
        <f>NA()</f>
        <v>#N/A</v>
      </c>
      <c r="F67" s="175">
        <f>IF(ISNUMBER('将来負担比率（分子）の構造'!J$53), IF('将来負担比率（分子）の構造'!J$53 &lt; 0, 0, '将来負担比率（分子）の構造'!J$53), NA())</f>
        <v>12414</v>
      </c>
      <c r="G67" s="175" t="e">
        <f>NA()</f>
        <v>#N/A</v>
      </c>
      <c r="H67" s="175" t="e">
        <f>NA()</f>
        <v>#N/A</v>
      </c>
      <c r="I67" s="175">
        <f>IF(ISNUMBER('将来負担比率（分子）の構造'!K$53), IF('将来負担比率（分子）の構造'!K$53 &lt; 0, 0, '将来負担比率（分子）の構造'!K$53), NA())</f>
        <v>11567</v>
      </c>
      <c r="J67" s="175" t="e">
        <f>NA()</f>
        <v>#N/A</v>
      </c>
      <c r="K67" s="175" t="e">
        <f>NA()</f>
        <v>#N/A</v>
      </c>
      <c r="L67" s="175">
        <f>IF(ISNUMBER('将来負担比率（分子）の構造'!L$53), IF('将来負担比率（分子）の構造'!L$53 &lt; 0, 0, '将来負担比率（分子）の構造'!L$53), NA())</f>
        <v>10544</v>
      </c>
      <c r="M67" s="175" t="e">
        <f>NA()</f>
        <v>#N/A</v>
      </c>
      <c r="N67" s="175" t="e">
        <f>NA()</f>
        <v>#N/A</v>
      </c>
      <c r="O67" s="175">
        <f>IF(ISNUMBER('将来負担比率（分子）の構造'!M$53), IF('将来負担比率（分子）の構造'!M$53 &lt; 0, 0, '将来負担比率（分子）の構造'!M$53), NA())</f>
        <v>8250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1199</v>
      </c>
      <c r="C72" s="179">
        <f>基金残高に係る経年分析!G55</f>
        <v>1457</v>
      </c>
      <c r="D72" s="179">
        <f>基金残高に係る経年分析!H55</f>
        <v>1338</v>
      </c>
    </row>
    <row r="73" spans="1:16" x14ac:dyDescent="0.2">
      <c r="A73" s="178" t="s">
        <v>80</v>
      </c>
      <c r="B73" s="179">
        <f>基金残高に係る経年分析!F56</f>
        <v>598</v>
      </c>
      <c r="C73" s="179">
        <f>基金残高に係る経年分析!G56</f>
        <v>533</v>
      </c>
      <c r="D73" s="179">
        <f>基金残高に係る経年分析!H56</f>
        <v>746</v>
      </c>
    </row>
    <row r="74" spans="1:16" x14ac:dyDescent="0.2">
      <c r="A74" s="178" t="s">
        <v>81</v>
      </c>
      <c r="B74" s="179">
        <f>基金残高に係る経年分析!F57</f>
        <v>1530</v>
      </c>
      <c r="C74" s="179">
        <f>基金残高に係る経年分析!G57</f>
        <v>1389</v>
      </c>
      <c r="D74" s="179">
        <f>基金残高に係る経年分析!H57</f>
        <v>1473</v>
      </c>
    </row>
  </sheetData>
  <sheetProtection algorithmName="SHA-512" hashValue="KNwnu4xJ7NhK4vvkTOrmjZ/ZacJEXIwdHxrRhuYO4Up9d0A0WAa+PWk3da3gi2LNUb+CQ87hE5rMyU0UKwabcQ==" saltValue="WKPRf7qfsUWZFnlyTnro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221</v>
      </c>
      <c r="DI1" s="718"/>
      <c r="DJ1" s="718"/>
      <c r="DK1" s="718"/>
      <c r="DL1" s="718"/>
      <c r="DM1" s="718"/>
      <c r="DN1" s="719"/>
      <c r="DO1" s="214"/>
      <c r="DP1" s="717" t="s">
        <v>222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224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227</v>
      </c>
      <c r="S4" s="680"/>
      <c r="T4" s="680"/>
      <c r="U4" s="680"/>
      <c r="V4" s="680"/>
      <c r="W4" s="680"/>
      <c r="X4" s="680"/>
      <c r="Y4" s="681"/>
      <c r="Z4" s="679" t="s">
        <v>228</v>
      </c>
      <c r="AA4" s="680"/>
      <c r="AB4" s="680"/>
      <c r="AC4" s="681"/>
      <c r="AD4" s="679" t="s">
        <v>229</v>
      </c>
      <c r="AE4" s="680"/>
      <c r="AF4" s="680"/>
      <c r="AG4" s="680"/>
      <c r="AH4" s="680"/>
      <c r="AI4" s="680"/>
      <c r="AJ4" s="680"/>
      <c r="AK4" s="681"/>
      <c r="AL4" s="679" t="s">
        <v>228</v>
      </c>
      <c r="AM4" s="680"/>
      <c r="AN4" s="680"/>
      <c r="AO4" s="681"/>
      <c r="AP4" s="720" t="s">
        <v>230</v>
      </c>
      <c r="AQ4" s="720"/>
      <c r="AR4" s="720"/>
      <c r="AS4" s="720"/>
      <c r="AT4" s="720"/>
      <c r="AU4" s="720"/>
      <c r="AV4" s="720"/>
      <c r="AW4" s="720"/>
      <c r="AX4" s="720"/>
      <c r="AY4" s="720"/>
      <c r="AZ4" s="720"/>
      <c r="BA4" s="720"/>
      <c r="BB4" s="720"/>
      <c r="BC4" s="720"/>
      <c r="BD4" s="720"/>
      <c r="BE4" s="720"/>
      <c r="BF4" s="720"/>
      <c r="BG4" s="720" t="s">
        <v>231</v>
      </c>
      <c r="BH4" s="720"/>
      <c r="BI4" s="720"/>
      <c r="BJ4" s="720"/>
      <c r="BK4" s="720"/>
      <c r="BL4" s="720"/>
      <c r="BM4" s="720"/>
      <c r="BN4" s="720"/>
      <c r="BO4" s="720" t="s">
        <v>228</v>
      </c>
      <c r="BP4" s="720"/>
      <c r="BQ4" s="720"/>
      <c r="BR4" s="720"/>
      <c r="BS4" s="720" t="s">
        <v>232</v>
      </c>
      <c r="BT4" s="720"/>
      <c r="BU4" s="720"/>
      <c r="BV4" s="720"/>
      <c r="BW4" s="720"/>
      <c r="BX4" s="720"/>
      <c r="BY4" s="720"/>
      <c r="BZ4" s="720"/>
      <c r="CA4" s="720"/>
      <c r="CB4" s="720"/>
      <c r="CD4" s="679" t="s">
        <v>233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234</v>
      </c>
      <c r="C5" s="677"/>
      <c r="D5" s="677"/>
      <c r="E5" s="677"/>
      <c r="F5" s="677"/>
      <c r="G5" s="677"/>
      <c r="H5" s="677"/>
      <c r="I5" s="677"/>
      <c r="J5" s="677"/>
      <c r="K5" s="677"/>
      <c r="L5" s="677"/>
      <c r="M5" s="677"/>
      <c r="N5" s="677"/>
      <c r="O5" s="677"/>
      <c r="P5" s="677"/>
      <c r="Q5" s="678"/>
      <c r="R5" s="673">
        <v>4109297</v>
      </c>
      <c r="S5" s="674"/>
      <c r="T5" s="674"/>
      <c r="U5" s="674"/>
      <c r="V5" s="674"/>
      <c r="W5" s="674"/>
      <c r="X5" s="674"/>
      <c r="Y5" s="702"/>
      <c r="Z5" s="715">
        <v>17</v>
      </c>
      <c r="AA5" s="715"/>
      <c r="AB5" s="715"/>
      <c r="AC5" s="715"/>
      <c r="AD5" s="716">
        <v>4109297</v>
      </c>
      <c r="AE5" s="716"/>
      <c r="AF5" s="716"/>
      <c r="AG5" s="716"/>
      <c r="AH5" s="716"/>
      <c r="AI5" s="716"/>
      <c r="AJ5" s="716"/>
      <c r="AK5" s="716"/>
      <c r="AL5" s="703">
        <v>35.700000000000003</v>
      </c>
      <c r="AM5" s="685"/>
      <c r="AN5" s="685"/>
      <c r="AO5" s="704"/>
      <c r="AP5" s="676" t="s">
        <v>235</v>
      </c>
      <c r="AQ5" s="677"/>
      <c r="AR5" s="677"/>
      <c r="AS5" s="677"/>
      <c r="AT5" s="677"/>
      <c r="AU5" s="677"/>
      <c r="AV5" s="677"/>
      <c r="AW5" s="677"/>
      <c r="AX5" s="677"/>
      <c r="AY5" s="677"/>
      <c r="AZ5" s="677"/>
      <c r="BA5" s="677"/>
      <c r="BB5" s="677"/>
      <c r="BC5" s="677"/>
      <c r="BD5" s="677"/>
      <c r="BE5" s="677"/>
      <c r="BF5" s="678"/>
      <c r="BG5" s="621">
        <v>4105511</v>
      </c>
      <c r="BH5" s="622"/>
      <c r="BI5" s="622"/>
      <c r="BJ5" s="622"/>
      <c r="BK5" s="622"/>
      <c r="BL5" s="622"/>
      <c r="BM5" s="622"/>
      <c r="BN5" s="623"/>
      <c r="BO5" s="659">
        <v>99.9</v>
      </c>
      <c r="BP5" s="659"/>
      <c r="BQ5" s="659"/>
      <c r="BR5" s="659"/>
      <c r="BS5" s="660">
        <v>199603</v>
      </c>
      <c r="BT5" s="660"/>
      <c r="BU5" s="660"/>
      <c r="BV5" s="660"/>
      <c r="BW5" s="660"/>
      <c r="BX5" s="660"/>
      <c r="BY5" s="660"/>
      <c r="BZ5" s="660"/>
      <c r="CA5" s="660"/>
      <c r="CB5" s="695"/>
      <c r="CD5" s="679" t="s">
        <v>230</v>
      </c>
      <c r="CE5" s="680"/>
      <c r="CF5" s="680"/>
      <c r="CG5" s="680"/>
      <c r="CH5" s="680"/>
      <c r="CI5" s="680"/>
      <c r="CJ5" s="680"/>
      <c r="CK5" s="680"/>
      <c r="CL5" s="680"/>
      <c r="CM5" s="680"/>
      <c r="CN5" s="680"/>
      <c r="CO5" s="680"/>
      <c r="CP5" s="680"/>
      <c r="CQ5" s="681"/>
      <c r="CR5" s="679" t="s">
        <v>236</v>
      </c>
      <c r="CS5" s="680"/>
      <c r="CT5" s="680"/>
      <c r="CU5" s="680"/>
      <c r="CV5" s="680"/>
      <c r="CW5" s="680"/>
      <c r="CX5" s="680"/>
      <c r="CY5" s="681"/>
      <c r="CZ5" s="679" t="s">
        <v>228</v>
      </c>
      <c r="DA5" s="680"/>
      <c r="DB5" s="680"/>
      <c r="DC5" s="681"/>
      <c r="DD5" s="679" t="s">
        <v>237</v>
      </c>
      <c r="DE5" s="680"/>
      <c r="DF5" s="680"/>
      <c r="DG5" s="680"/>
      <c r="DH5" s="680"/>
      <c r="DI5" s="680"/>
      <c r="DJ5" s="680"/>
      <c r="DK5" s="680"/>
      <c r="DL5" s="680"/>
      <c r="DM5" s="680"/>
      <c r="DN5" s="680"/>
      <c r="DO5" s="680"/>
      <c r="DP5" s="681"/>
      <c r="DQ5" s="679" t="s">
        <v>238</v>
      </c>
      <c r="DR5" s="680"/>
      <c r="DS5" s="680"/>
      <c r="DT5" s="680"/>
      <c r="DU5" s="680"/>
      <c r="DV5" s="680"/>
      <c r="DW5" s="680"/>
      <c r="DX5" s="680"/>
      <c r="DY5" s="680"/>
      <c r="DZ5" s="680"/>
      <c r="EA5" s="680"/>
      <c r="EB5" s="680"/>
      <c r="EC5" s="681"/>
    </row>
    <row r="6" spans="2:143" ht="11.25" customHeight="1" x14ac:dyDescent="0.2">
      <c r="B6" s="618" t="s">
        <v>239</v>
      </c>
      <c r="C6" s="619"/>
      <c r="D6" s="619"/>
      <c r="E6" s="619"/>
      <c r="F6" s="619"/>
      <c r="G6" s="619"/>
      <c r="H6" s="619"/>
      <c r="I6" s="619"/>
      <c r="J6" s="619"/>
      <c r="K6" s="619"/>
      <c r="L6" s="619"/>
      <c r="M6" s="619"/>
      <c r="N6" s="619"/>
      <c r="O6" s="619"/>
      <c r="P6" s="619"/>
      <c r="Q6" s="620"/>
      <c r="R6" s="621">
        <v>248016</v>
      </c>
      <c r="S6" s="622"/>
      <c r="T6" s="622"/>
      <c r="U6" s="622"/>
      <c r="V6" s="622"/>
      <c r="W6" s="622"/>
      <c r="X6" s="622"/>
      <c r="Y6" s="623"/>
      <c r="Z6" s="659">
        <v>1</v>
      </c>
      <c r="AA6" s="659"/>
      <c r="AB6" s="659"/>
      <c r="AC6" s="659"/>
      <c r="AD6" s="660">
        <v>248016</v>
      </c>
      <c r="AE6" s="660"/>
      <c r="AF6" s="660"/>
      <c r="AG6" s="660"/>
      <c r="AH6" s="660"/>
      <c r="AI6" s="660"/>
      <c r="AJ6" s="660"/>
      <c r="AK6" s="660"/>
      <c r="AL6" s="624">
        <v>2.2000000000000002</v>
      </c>
      <c r="AM6" s="625"/>
      <c r="AN6" s="625"/>
      <c r="AO6" s="661"/>
      <c r="AP6" s="618" t="s">
        <v>240</v>
      </c>
      <c r="AQ6" s="619"/>
      <c r="AR6" s="619"/>
      <c r="AS6" s="619"/>
      <c r="AT6" s="619"/>
      <c r="AU6" s="619"/>
      <c r="AV6" s="619"/>
      <c r="AW6" s="619"/>
      <c r="AX6" s="619"/>
      <c r="AY6" s="619"/>
      <c r="AZ6" s="619"/>
      <c r="BA6" s="619"/>
      <c r="BB6" s="619"/>
      <c r="BC6" s="619"/>
      <c r="BD6" s="619"/>
      <c r="BE6" s="619"/>
      <c r="BF6" s="620"/>
      <c r="BG6" s="621">
        <v>4105511</v>
      </c>
      <c r="BH6" s="622"/>
      <c r="BI6" s="622"/>
      <c r="BJ6" s="622"/>
      <c r="BK6" s="622"/>
      <c r="BL6" s="622"/>
      <c r="BM6" s="622"/>
      <c r="BN6" s="623"/>
      <c r="BO6" s="659">
        <v>99.9</v>
      </c>
      <c r="BP6" s="659"/>
      <c r="BQ6" s="659"/>
      <c r="BR6" s="659"/>
      <c r="BS6" s="660">
        <v>199603</v>
      </c>
      <c r="BT6" s="660"/>
      <c r="BU6" s="660"/>
      <c r="BV6" s="660"/>
      <c r="BW6" s="660"/>
      <c r="BX6" s="660"/>
      <c r="BY6" s="660"/>
      <c r="BZ6" s="660"/>
      <c r="CA6" s="660"/>
      <c r="CB6" s="695"/>
      <c r="CD6" s="676" t="s">
        <v>241</v>
      </c>
      <c r="CE6" s="677"/>
      <c r="CF6" s="677"/>
      <c r="CG6" s="677"/>
      <c r="CH6" s="677"/>
      <c r="CI6" s="677"/>
      <c r="CJ6" s="677"/>
      <c r="CK6" s="677"/>
      <c r="CL6" s="677"/>
      <c r="CM6" s="677"/>
      <c r="CN6" s="677"/>
      <c r="CO6" s="677"/>
      <c r="CP6" s="677"/>
      <c r="CQ6" s="678"/>
      <c r="CR6" s="621">
        <v>190231</v>
      </c>
      <c r="CS6" s="622"/>
      <c r="CT6" s="622"/>
      <c r="CU6" s="622"/>
      <c r="CV6" s="622"/>
      <c r="CW6" s="622"/>
      <c r="CX6" s="622"/>
      <c r="CY6" s="623"/>
      <c r="CZ6" s="703">
        <v>0.8</v>
      </c>
      <c r="DA6" s="685"/>
      <c r="DB6" s="685"/>
      <c r="DC6" s="705"/>
      <c r="DD6" s="627" t="s">
        <v>242</v>
      </c>
      <c r="DE6" s="622"/>
      <c r="DF6" s="622"/>
      <c r="DG6" s="622"/>
      <c r="DH6" s="622"/>
      <c r="DI6" s="622"/>
      <c r="DJ6" s="622"/>
      <c r="DK6" s="622"/>
      <c r="DL6" s="622"/>
      <c r="DM6" s="622"/>
      <c r="DN6" s="622"/>
      <c r="DO6" s="622"/>
      <c r="DP6" s="623"/>
      <c r="DQ6" s="627">
        <v>190231</v>
      </c>
      <c r="DR6" s="622"/>
      <c r="DS6" s="622"/>
      <c r="DT6" s="622"/>
      <c r="DU6" s="622"/>
      <c r="DV6" s="622"/>
      <c r="DW6" s="622"/>
      <c r="DX6" s="622"/>
      <c r="DY6" s="622"/>
      <c r="DZ6" s="622"/>
      <c r="EA6" s="622"/>
      <c r="EB6" s="622"/>
      <c r="EC6" s="658"/>
    </row>
    <row r="7" spans="2:143" ht="11.25" customHeight="1" x14ac:dyDescent="0.2">
      <c r="B7" s="618" t="s">
        <v>243</v>
      </c>
      <c r="C7" s="619"/>
      <c r="D7" s="619"/>
      <c r="E7" s="619"/>
      <c r="F7" s="619"/>
      <c r="G7" s="619"/>
      <c r="H7" s="619"/>
      <c r="I7" s="619"/>
      <c r="J7" s="619"/>
      <c r="K7" s="619"/>
      <c r="L7" s="619"/>
      <c r="M7" s="619"/>
      <c r="N7" s="619"/>
      <c r="O7" s="619"/>
      <c r="P7" s="619"/>
      <c r="Q7" s="620"/>
      <c r="R7" s="621">
        <v>1102</v>
      </c>
      <c r="S7" s="622"/>
      <c r="T7" s="622"/>
      <c r="U7" s="622"/>
      <c r="V7" s="622"/>
      <c r="W7" s="622"/>
      <c r="X7" s="622"/>
      <c r="Y7" s="623"/>
      <c r="Z7" s="659">
        <v>0</v>
      </c>
      <c r="AA7" s="659"/>
      <c r="AB7" s="659"/>
      <c r="AC7" s="659"/>
      <c r="AD7" s="660">
        <v>1102</v>
      </c>
      <c r="AE7" s="660"/>
      <c r="AF7" s="660"/>
      <c r="AG7" s="660"/>
      <c r="AH7" s="660"/>
      <c r="AI7" s="660"/>
      <c r="AJ7" s="660"/>
      <c r="AK7" s="660"/>
      <c r="AL7" s="624">
        <v>0</v>
      </c>
      <c r="AM7" s="625"/>
      <c r="AN7" s="625"/>
      <c r="AO7" s="661"/>
      <c r="AP7" s="618" t="s">
        <v>244</v>
      </c>
      <c r="AQ7" s="619"/>
      <c r="AR7" s="619"/>
      <c r="AS7" s="619"/>
      <c r="AT7" s="619"/>
      <c r="AU7" s="619"/>
      <c r="AV7" s="619"/>
      <c r="AW7" s="619"/>
      <c r="AX7" s="619"/>
      <c r="AY7" s="619"/>
      <c r="AZ7" s="619"/>
      <c r="BA7" s="619"/>
      <c r="BB7" s="619"/>
      <c r="BC7" s="619"/>
      <c r="BD7" s="619"/>
      <c r="BE7" s="619"/>
      <c r="BF7" s="620"/>
      <c r="BG7" s="621">
        <v>1722323</v>
      </c>
      <c r="BH7" s="622"/>
      <c r="BI7" s="622"/>
      <c r="BJ7" s="622"/>
      <c r="BK7" s="622"/>
      <c r="BL7" s="622"/>
      <c r="BM7" s="622"/>
      <c r="BN7" s="623"/>
      <c r="BO7" s="659">
        <v>41.9</v>
      </c>
      <c r="BP7" s="659"/>
      <c r="BQ7" s="659"/>
      <c r="BR7" s="659"/>
      <c r="BS7" s="660">
        <v>83534</v>
      </c>
      <c r="BT7" s="660"/>
      <c r="BU7" s="660"/>
      <c r="BV7" s="660"/>
      <c r="BW7" s="660"/>
      <c r="BX7" s="660"/>
      <c r="BY7" s="660"/>
      <c r="BZ7" s="660"/>
      <c r="CA7" s="660"/>
      <c r="CB7" s="695"/>
      <c r="CD7" s="618" t="s">
        <v>245</v>
      </c>
      <c r="CE7" s="619"/>
      <c r="CF7" s="619"/>
      <c r="CG7" s="619"/>
      <c r="CH7" s="619"/>
      <c r="CI7" s="619"/>
      <c r="CJ7" s="619"/>
      <c r="CK7" s="619"/>
      <c r="CL7" s="619"/>
      <c r="CM7" s="619"/>
      <c r="CN7" s="619"/>
      <c r="CO7" s="619"/>
      <c r="CP7" s="619"/>
      <c r="CQ7" s="620"/>
      <c r="CR7" s="621">
        <v>4516201</v>
      </c>
      <c r="CS7" s="622"/>
      <c r="CT7" s="622"/>
      <c r="CU7" s="622"/>
      <c r="CV7" s="622"/>
      <c r="CW7" s="622"/>
      <c r="CX7" s="622"/>
      <c r="CY7" s="623"/>
      <c r="CZ7" s="659">
        <v>19.7</v>
      </c>
      <c r="DA7" s="659"/>
      <c r="DB7" s="659"/>
      <c r="DC7" s="659"/>
      <c r="DD7" s="627">
        <v>1153991</v>
      </c>
      <c r="DE7" s="622"/>
      <c r="DF7" s="622"/>
      <c r="DG7" s="622"/>
      <c r="DH7" s="622"/>
      <c r="DI7" s="622"/>
      <c r="DJ7" s="622"/>
      <c r="DK7" s="622"/>
      <c r="DL7" s="622"/>
      <c r="DM7" s="622"/>
      <c r="DN7" s="622"/>
      <c r="DO7" s="622"/>
      <c r="DP7" s="623"/>
      <c r="DQ7" s="627">
        <v>3100566</v>
      </c>
      <c r="DR7" s="622"/>
      <c r="DS7" s="622"/>
      <c r="DT7" s="622"/>
      <c r="DU7" s="622"/>
      <c r="DV7" s="622"/>
      <c r="DW7" s="622"/>
      <c r="DX7" s="622"/>
      <c r="DY7" s="622"/>
      <c r="DZ7" s="622"/>
      <c r="EA7" s="622"/>
      <c r="EB7" s="622"/>
      <c r="EC7" s="658"/>
    </row>
    <row r="8" spans="2:143" ht="11.25" customHeight="1" x14ac:dyDescent="0.2">
      <c r="B8" s="618" t="s">
        <v>246</v>
      </c>
      <c r="C8" s="619"/>
      <c r="D8" s="619"/>
      <c r="E8" s="619"/>
      <c r="F8" s="619"/>
      <c r="G8" s="619"/>
      <c r="H8" s="619"/>
      <c r="I8" s="619"/>
      <c r="J8" s="619"/>
      <c r="K8" s="619"/>
      <c r="L8" s="619"/>
      <c r="M8" s="619"/>
      <c r="N8" s="619"/>
      <c r="O8" s="619"/>
      <c r="P8" s="619"/>
      <c r="Q8" s="620"/>
      <c r="R8" s="621">
        <v>8616</v>
      </c>
      <c r="S8" s="622"/>
      <c r="T8" s="622"/>
      <c r="U8" s="622"/>
      <c r="V8" s="622"/>
      <c r="W8" s="622"/>
      <c r="X8" s="622"/>
      <c r="Y8" s="623"/>
      <c r="Z8" s="659">
        <v>0</v>
      </c>
      <c r="AA8" s="659"/>
      <c r="AB8" s="659"/>
      <c r="AC8" s="659"/>
      <c r="AD8" s="660">
        <v>8616</v>
      </c>
      <c r="AE8" s="660"/>
      <c r="AF8" s="660"/>
      <c r="AG8" s="660"/>
      <c r="AH8" s="660"/>
      <c r="AI8" s="660"/>
      <c r="AJ8" s="660"/>
      <c r="AK8" s="660"/>
      <c r="AL8" s="624">
        <v>0.1</v>
      </c>
      <c r="AM8" s="625"/>
      <c r="AN8" s="625"/>
      <c r="AO8" s="661"/>
      <c r="AP8" s="618" t="s">
        <v>247</v>
      </c>
      <c r="AQ8" s="619"/>
      <c r="AR8" s="619"/>
      <c r="AS8" s="619"/>
      <c r="AT8" s="619"/>
      <c r="AU8" s="619"/>
      <c r="AV8" s="619"/>
      <c r="AW8" s="619"/>
      <c r="AX8" s="619"/>
      <c r="AY8" s="619"/>
      <c r="AZ8" s="619"/>
      <c r="BA8" s="619"/>
      <c r="BB8" s="619"/>
      <c r="BC8" s="619"/>
      <c r="BD8" s="619"/>
      <c r="BE8" s="619"/>
      <c r="BF8" s="620"/>
      <c r="BG8" s="621">
        <v>55684</v>
      </c>
      <c r="BH8" s="622"/>
      <c r="BI8" s="622"/>
      <c r="BJ8" s="622"/>
      <c r="BK8" s="622"/>
      <c r="BL8" s="622"/>
      <c r="BM8" s="622"/>
      <c r="BN8" s="623"/>
      <c r="BO8" s="659">
        <v>1.4</v>
      </c>
      <c r="BP8" s="659"/>
      <c r="BQ8" s="659"/>
      <c r="BR8" s="659"/>
      <c r="BS8" s="660" t="s">
        <v>130</v>
      </c>
      <c r="BT8" s="660"/>
      <c r="BU8" s="660"/>
      <c r="BV8" s="660"/>
      <c r="BW8" s="660"/>
      <c r="BX8" s="660"/>
      <c r="BY8" s="660"/>
      <c r="BZ8" s="660"/>
      <c r="CA8" s="660"/>
      <c r="CB8" s="695"/>
      <c r="CD8" s="618" t="s">
        <v>248</v>
      </c>
      <c r="CE8" s="619"/>
      <c r="CF8" s="619"/>
      <c r="CG8" s="619"/>
      <c r="CH8" s="619"/>
      <c r="CI8" s="619"/>
      <c r="CJ8" s="619"/>
      <c r="CK8" s="619"/>
      <c r="CL8" s="619"/>
      <c r="CM8" s="619"/>
      <c r="CN8" s="619"/>
      <c r="CO8" s="619"/>
      <c r="CP8" s="619"/>
      <c r="CQ8" s="620"/>
      <c r="CR8" s="621">
        <v>6912569</v>
      </c>
      <c r="CS8" s="622"/>
      <c r="CT8" s="622"/>
      <c r="CU8" s="622"/>
      <c r="CV8" s="622"/>
      <c r="CW8" s="622"/>
      <c r="CX8" s="622"/>
      <c r="CY8" s="623"/>
      <c r="CZ8" s="659">
        <v>30.2</v>
      </c>
      <c r="DA8" s="659"/>
      <c r="DB8" s="659"/>
      <c r="DC8" s="659"/>
      <c r="DD8" s="627">
        <v>28427</v>
      </c>
      <c r="DE8" s="622"/>
      <c r="DF8" s="622"/>
      <c r="DG8" s="622"/>
      <c r="DH8" s="622"/>
      <c r="DI8" s="622"/>
      <c r="DJ8" s="622"/>
      <c r="DK8" s="622"/>
      <c r="DL8" s="622"/>
      <c r="DM8" s="622"/>
      <c r="DN8" s="622"/>
      <c r="DO8" s="622"/>
      <c r="DP8" s="623"/>
      <c r="DQ8" s="627">
        <v>3095929</v>
      </c>
      <c r="DR8" s="622"/>
      <c r="DS8" s="622"/>
      <c r="DT8" s="622"/>
      <c r="DU8" s="622"/>
      <c r="DV8" s="622"/>
      <c r="DW8" s="622"/>
      <c r="DX8" s="622"/>
      <c r="DY8" s="622"/>
      <c r="DZ8" s="622"/>
      <c r="EA8" s="622"/>
      <c r="EB8" s="622"/>
      <c r="EC8" s="658"/>
    </row>
    <row r="9" spans="2:143" ht="11.25" customHeight="1" x14ac:dyDescent="0.2">
      <c r="B9" s="618" t="s">
        <v>249</v>
      </c>
      <c r="C9" s="619"/>
      <c r="D9" s="619"/>
      <c r="E9" s="619"/>
      <c r="F9" s="619"/>
      <c r="G9" s="619"/>
      <c r="H9" s="619"/>
      <c r="I9" s="619"/>
      <c r="J9" s="619"/>
      <c r="K9" s="619"/>
      <c r="L9" s="619"/>
      <c r="M9" s="619"/>
      <c r="N9" s="619"/>
      <c r="O9" s="619"/>
      <c r="P9" s="619"/>
      <c r="Q9" s="620"/>
      <c r="R9" s="621">
        <v>6516</v>
      </c>
      <c r="S9" s="622"/>
      <c r="T9" s="622"/>
      <c r="U9" s="622"/>
      <c r="V9" s="622"/>
      <c r="W9" s="622"/>
      <c r="X9" s="622"/>
      <c r="Y9" s="623"/>
      <c r="Z9" s="659">
        <v>0</v>
      </c>
      <c r="AA9" s="659"/>
      <c r="AB9" s="659"/>
      <c r="AC9" s="659"/>
      <c r="AD9" s="660">
        <v>6516</v>
      </c>
      <c r="AE9" s="660"/>
      <c r="AF9" s="660"/>
      <c r="AG9" s="660"/>
      <c r="AH9" s="660"/>
      <c r="AI9" s="660"/>
      <c r="AJ9" s="660"/>
      <c r="AK9" s="660"/>
      <c r="AL9" s="624">
        <v>0.1</v>
      </c>
      <c r="AM9" s="625"/>
      <c r="AN9" s="625"/>
      <c r="AO9" s="661"/>
      <c r="AP9" s="618" t="s">
        <v>250</v>
      </c>
      <c r="AQ9" s="619"/>
      <c r="AR9" s="619"/>
      <c r="AS9" s="619"/>
      <c r="AT9" s="619"/>
      <c r="AU9" s="619"/>
      <c r="AV9" s="619"/>
      <c r="AW9" s="619"/>
      <c r="AX9" s="619"/>
      <c r="AY9" s="619"/>
      <c r="AZ9" s="619"/>
      <c r="BA9" s="619"/>
      <c r="BB9" s="619"/>
      <c r="BC9" s="619"/>
      <c r="BD9" s="619"/>
      <c r="BE9" s="619"/>
      <c r="BF9" s="620"/>
      <c r="BG9" s="621">
        <v>1315837</v>
      </c>
      <c r="BH9" s="622"/>
      <c r="BI9" s="622"/>
      <c r="BJ9" s="622"/>
      <c r="BK9" s="622"/>
      <c r="BL9" s="622"/>
      <c r="BM9" s="622"/>
      <c r="BN9" s="623"/>
      <c r="BO9" s="659">
        <v>32</v>
      </c>
      <c r="BP9" s="659"/>
      <c r="BQ9" s="659"/>
      <c r="BR9" s="659"/>
      <c r="BS9" s="660" t="s">
        <v>242</v>
      </c>
      <c r="BT9" s="660"/>
      <c r="BU9" s="660"/>
      <c r="BV9" s="660"/>
      <c r="BW9" s="660"/>
      <c r="BX9" s="660"/>
      <c r="BY9" s="660"/>
      <c r="BZ9" s="660"/>
      <c r="CA9" s="660"/>
      <c r="CB9" s="695"/>
      <c r="CD9" s="618" t="s">
        <v>251</v>
      </c>
      <c r="CE9" s="619"/>
      <c r="CF9" s="619"/>
      <c r="CG9" s="619"/>
      <c r="CH9" s="619"/>
      <c r="CI9" s="619"/>
      <c r="CJ9" s="619"/>
      <c r="CK9" s="619"/>
      <c r="CL9" s="619"/>
      <c r="CM9" s="619"/>
      <c r="CN9" s="619"/>
      <c r="CO9" s="619"/>
      <c r="CP9" s="619"/>
      <c r="CQ9" s="620"/>
      <c r="CR9" s="621">
        <v>1576844</v>
      </c>
      <c r="CS9" s="622"/>
      <c r="CT9" s="622"/>
      <c r="CU9" s="622"/>
      <c r="CV9" s="622"/>
      <c r="CW9" s="622"/>
      <c r="CX9" s="622"/>
      <c r="CY9" s="623"/>
      <c r="CZ9" s="659">
        <v>6.9</v>
      </c>
      <c r="DA9" s="659"/>
      <c r="DB9" s="659"/>
      <c r="DC9" s="659"/>
      <c r="DD9" s="627">
        <v>16215</v>
      </c>
      <c r="DE9" s="622"/>
      <c r="DF9" s="622"/>
      <c r="DG9" s="622"/>
      <c r="DH9" s="622"/>
      <c r="DI9" s="622"/>
      <c r="DJ9" s="622"/>
      <c r="DK9" s="622"/>
      <c r="DL9" s="622"/>
      <c r="DM9" s="622"/>
      <c r="DN9" s="622"/>
      <c r="DO9" s="622"/>
      <c r="DP9" s="623"/>
      <c r="DQ9" s="627">
        <v>1346358</v>
      </c>
      <c r="DR9" s="622"/>
      <c r="DS9" s="622"/>
      <c r="DT9" s="622"/>
      <c r="DU9" s="622"/>
      <c r="DV9" s="622"/>
      <c r="DW9" s="622"/>
      <c r="DX9" s="622"/>
      <c r="DY9" s="622"/>
      <c r="DZ9" s="622"/>
      <c r="EA9" s="622"/>
      <c r="EB9" s="622"/>
      <c r="EC9" s="658"/>
    </row>
    <row r="10" spans="2:143" ht="11.25" customHeight="1" x14ac:dyDescent="0.2">
      <c r="B10" s="618" t="s">
        <v>252</v>
      </c>
      <c r="C10" s="619"/>
      <c r="D10" s="619"/>
      <c r="E10" s="619"/>
      <c r="F10" s="619"/>
      <c r="G10" s="619"/>
      <c r="H10" s="619"/>
      <c r="I10" s="619"/>
      <c r="J10" s="619"/>
      <c r="K10" s="619"/>
      <c r="L10" s="619"/>
      <c r="M10" s="619"/>
      <c r="N10" s="619"/>
      <c r="O10" s="619"/>
      <c r="P10" s="619"/>
      <c r="Q10" s="620"/>
      <c r="R10" s="621" t="s">
        <v>178</v>
      </c>
      <c r="S10" s="622"/>
      <c r="T10" s="622"/>
      <c r="U10" s="622"/>
      <c r="V10" s="622"/>
      <c r="W10" s="622"/>
      <c r="X10" s="622"/>
      <c r="Y10" s="623"/>
      <c r="Z10" s="659" t="s">
        <v>130</v>
      </c>
      <c r="AA10" s="659"/>
      <c r="AB10" s="659"/>
      <c r="AC10" s="659"/>
      <c r="AD10" s="660" t="s">
        <v>130</v>
      </c>
      <c r="AE10" s="660"/>
      <c r="AF10" s="660"/>
      <c r="AG10" s="660"/>
      <c r="AH10" s="660"/>
      <c r="AI10" s="660"/>
      <c r="AJ10" s="660"/>
      <c r="AK10" s="660"/>
      <c r="AL10" s="624" t="s">
        <v>242</v>
      </c>
      <c r="AM10" s="625"/>
      <c r="AN10" s="625"/>
      <c r="AO10" s="661"/>
      <c r="AP10" s="618" t="s">
        <v>253</v>
      </c>
      <c r="AQ10" s="619"/>
      <c r="AR10" s="619"/>
      <c r="AS10" s="619"/>
      <c r="AT10" s="619"/>
      <c r="AU10" s="619"/>
      <c r="AV10" s="619"/>
      <c r="AW10" s="619"/>
      <c r="AX10" s="619"/>
      <c r="AY10" s="619"/>
      <c r="AZ10" s="619"/>
      <c r="BA10" s="619"/>
      <c r="BB10" s="619"/>
      <c r="BC10" s="619"/>
      <c r="BD10" s="619"/>
      <c r="BE10" s="619"/>
      <c r="BF10" s="620"/>
      <c r="BG10" s="621">
        <v>111923</v>
      </c>
      <c r="BH10" s="622"/>
      <c r="BI10" s="622"/>
      <c r="BJ10" s="622"/>
      <c r="BK10" s="622"/>
      <c r="BL10" s="622"/>
      <c r="BM10" s="622"/>
      <c r="BN10" s="623"/>
      <c r="BO10" s="659">
        <v>2.7</v>
      </c>
      <c r="BP10" s="659"/>
      <c r="BQ10" s="659"/>
      <c r="BR10" s="659"/>
      <c r="BS10" s="660">
        <v>18694</v>
      </c>
      <c r="BT10" s="660"/>
      <c r="BU10" s="660"/>
      <c r="BV10" s="660"/>
      <c r="BW10" s="660"/>
      <c r="BX10" s="660"/>
      <c r="BY10" s="660"/>
      <c r="BZ10" s="660"/>
      <c r="CA10" s="660"/>
      <c r="CB10" s="695"/>
      <c r="CD10" s="618" t="s">
        <v>254</v>
      </c>
      <c r="CE10" s="619"/>
      <c r="CF10" s="619"/>
      <c r="CG10" s="619"/>
      <c r="CH10" s="619"/>
      <c r="CI10" s="619"/>
      <c r="CJ10" s="619"/>
      <c r="CK10" s="619"/>
      <c r="CL10" s="619"/>
      <c r="CM10" s="619"/>
      <c r="CN10" s="619"/>
      <c r="CO10" s="619"/>
      <c r="CP10" s="619"/>
      <c r="CQ10" s="620"/>
      <c r="CR10" s="621">
        <v>42263</v>
      </c>
      <c r="CS10" s="622"/>
      <c r="CT10" s="622"/>
      <c r="CU10" s="622"/>
      <c r="CV10" s="622"/>
      <c r="CW10" s="622"/>
      <c r="CX10" s="622"/>
      <c r="CY10" s="623"/>
      <c r="CZ10" s="659">
        <v>0.2</v>
      </c>
      <c r="DA10" s="659"/>
      <c r="DB10" s="659"/>
      <c r="DC10" s="659"/>
      <c r="DD10" s="627" t="s">
        <v>130</v>
      </c>
      <c r="DE10" s="622"/>
      <c r="DF10" s="622"/>
      <c r="DG10" s="622"/>
      <c r="DH10" s="622"/>
      <c r="DI10" s="622"/>
      <c r="DJ10" s="622"/>
      <c r="DK10" s="622"/>
      <c r="DL10" s="622"/>
      <c r="DM10" s="622"/>
      <c r="DN10" s="622"/>
      <c r="DO10" s="622"/>
      <c r="DP10" s="623"/>
      <c r="DQ10" s="627">
        <v>34820</v>
      </c>
      <c r="DR10" s="622"/>
      <c r="DS10" s="622"/>
      <c r="DT10" s="622"/>
      <c r="DU10" s="622"/>
      <c r="DV10" s="622"/>
      <c r="DW10" s="622"/>
      <c r="DX10" s="622"/>
      <c r="DY10" s="622"/>
      <c r="DZ10" s="622"/>
      <c r="EA10" s="622"/>
      <c r="EB10" s="622"/>
      <c r="EC10" s="658"/>
    </row>
    <row r="11" spans="2:143" ht="11.25" customHeight="1" x14ac:dyDescent="0.2">
      <c r="B11" s="618" t="s">
        <v>255</v>
      </c>
      <c r="C11" s="619"/>
      <c r="D11" s="619"/>
      <c r="E11" s="619"/>
      <c r="F11" s="619"/>
      <c r="G11" s="619"/>
      <c r="H11" s="619"/>
      <c r="I11" s="619"/>
      <c r="J11" s="619"/>
      <c r="K11" s="619"/>
      <c r="L11" s="619"/>
      <c r="M11" s="619"/>
      <c r="N11" s="619"/>
      <c r="O11" s="619"/>
      <c r="P11" s="619"/>
      <c r="Q11" s="620"/>
      <c r="R11" s="621">
        <v>855778</v>
      </c>
      <c r="S11" s="622"/>
      <c r="T11" s="622"/>
      <c r="U11" s="622"/>
      <c r="V11" s="622"/>
      <c r="W11" s="622"/>
      <c r="X11" s="622"/>
      <c r="Y11" s="623"/>
      <c r="Z11" s="624">
        <v>3.5</v>
      </c>
      <c r="AA11" s="625"/>
      <c r="AB11" s="625"/>
      <c r="AC11" s="626"/>
      <c r="AD11" s="627">
        <v>855778</v>
      </c>
      <c r="AE11" s="622"/>
      <c r="AF11" s="622"/>
      <c r="AG11" s="622"/>
      <c r="AH11" s="622"/>
      <c r="AI11" s="622"/>
      <c r="AJ11" s="622"/>
      <c r="AK11" s="623"/>
      <c r="AL11" s="624">
        <v>7.4</v>
      </c>
      <c r="AM11" s="625"/>
      <c r="AN11" s="625"/>
      <c r="AO11" s="661"/>
      <c r="AP11" s="618" t="s">
        <v>256</v>
      </c>
      <c r="AQ11" s="619"/>
      <c r="AR11" s="619"/>
      <c r="AS11" s="619"/>
      <c r="AT11" s="619"/>
      <c r="AU11" s="619"/>
      <c r="AV11" s="619"/>
      <c r="AW11" s="619"/>
      <c r="AX11" s="619"/>
      <c r="AY11" s="619"/>
      <c r="AZ11" s="619"/>
      <c r="BA11" s="619"/>
      <c r="BB11" s="619"/>
      <c r="BC11" s="619"/>
      <c r="BD11" s="619"/>
      <c r="BE11" s="619"/>
      <c r="BF11" s="620"/>
      <c r="BG11" s="621">
        <v>238879</v>
      </c>
      <c r="BH11" s="622"/>
      <c r="BI11" s="622"/>
      <c r="BJ11" s="622"/>
      <c r="BK11" s="622"/>
      <c r="BL11" s="622"/>
      <c r="BM11" s="622"/>
      <c r="BN11" s="623"/>
      <c r="BO11" s="659">
        <v>5.8</v>
      </c>
      <c r="BP11" s="659"/>
      <c r="BQ11" s="659"/>
      <c r="BR11" s="659"/>
      <c r="BS11" s="660">
        <v>64840</v>
      </c>
      <c r="BT11" s="660"/>
      <c r="BU11" s="660"/>
      <c r="BV11" s="660"/>
      <c r="BW11" s="660"/>
      <c r="BX11" s="660"/>
      <c r="BY11" s="660"/>
      <c r="BZ11" s="660"/>
      <c r="CA11" s="660"/>
      <c r="CB11" s="695"/>
      <c r="CD11" s="618" t="s">
        <v>257</v>
      </c>
      <c r="CE11" s="619"/>
      <c r="CF11" s="619"/>
      <c r="CG11" s="619"/>
      <c r="CH11" s="619"/>
      <c r="CI11" s="619"/>
      <c r="CJ11" s="619"/>
      <c r="CK11" s="619"/>
      <c r="CL11" s="619"/>
      <c r="CM11" s="619"/>
      <c r="CN11" s="619"/>
      <c r="CO11" s="619"/>
      <c r="CP11" s="619"/>
      <c r="CQ11" s="620"/>
      <c r="CR11" s="621">
        <v>712605</v>
      </c>
      <c r="CS11" s="622"/>
      <c r="CT11" s="622"/>
      <c r="CU11" s="622"/>
      <c r="CV11" s="622"/>
      <c r="CW11" s="622"/>
      <c r="CX11" s="622"/>
      <c r="CY11" s="623"/>
      <c r="CZ11" s="659">
        <v>3.1</v>
      </c>
      <c r="DA11" s="659"/>
      <c r="DB11" s="659"/>
      <c r="DC11" s="659"/>
      <c r="DD11" s="627">
        <v>210657</v>
      </c>
      <c r="DE11" s="622"/>
      <c r="DF11" s="622"/>
      <c r="DG11" s="622"/>
      <c r="DH11" s="622"/>
      <c r="DI11" s="622"/>
      <c r="DJ11" s="622"/>
      <c r="DK11" s="622"/>
      <c r="DL11" s="622"/>
      <c r="DM11" s="622"/>
      <c r="DN11" s="622"/>
      <c r="DO11" s="622"/>
      <c r="DP11" s="623"/>
      <c r="DQ11" s="627">
        <v>420615</v>
      </c>
      <c r="DR11" s="622"/>
      <c r="DS11" s="622"/>
      <c r="DT11" s="622"/>
      <c r="DU11" s="622"/>
      <c r="DV11" s="622"/>
      <c r="DW11" s="622"/>
      <c r="DX11" s="622"/>
      <c r="DY11" s="622"/>
      <c r="DZ11" s="622"/>
      <c r="EA11" s="622"/>
      <c r="EB11" s="622"/>
      <c r="EC11" s="658"/>
    </row>
    <row r="12" spans="2:143" ht="11.25" customHeight="1" x14ac:dyDescent="0.2">
      <c r="B12" s="618" t="s">
        <v>258</v>
      </c>
      <c r="C12" s="619"/>
      <c r="D12" s="619"/>
      <c r="E12" s="619"/>
      <c r="F12" s="619"/>
      <c r="G12" s="619"/>
      <c r="H12" s="619"/>
      <c r="I12" s="619"/>
      <c r="J12" s="619"/>
      <c r="K12" s="619"/>
      <c r="L12" s="619"/>
      <c r="M12" s="619"/>
      <c r="N12" s="619"/>
      <c r="O12" s="619"/>
      <c r="P12" s="619"/>
      <c r="Q12" s="620"/>
      <c r="R12" s="621" t="s">
        <v>242</v>
      </c>
      <c r="S12" s="622"/>
      <c r="T12" s="622"/>
      <c r="U12" s="622"/>
      <c r="V12" s="622"/>
      <c r="W12" s="622"/>
      <c r="X12" s="622"/>
      <c r="Y12" s="623"/>
      <c r="Z12" s="659" t="s">
        <v>130</v>
      </c>
      <c r="AA12" s="659"/>
      <c r="AB12" s="659"/>
      <c r="AC12" s="659"/>
      <c r="AD12" s="660" t="s">
        <v>130</v>
      </c>
      <c r="AE12" s="660"/>
      <c r="AF12" s="660"/>
      <c r="AG12" s="660"/>
      <c r="AH12" s="660"/>
      <c r="AI12" s="660"/>
      <c r="AJ12" s="660"/>
      <c r="AK12" s="660"/>
      <c r="AL12" s="624" t="s">
        <v>130</v>
      </c>
      <c r="AM12" s="625"/>
      <c r="AN12" s="625"/>
      <c r="AO12" s="661"/>
      <c r="AP12" s="618" t="s">
        <v>259</v>
      </c>
      <c r="AQ12" s="619"/>
      <c r="AR12" s="619"/>
      <c r="AS12" s="619"/>
      <c r="AT12" s="619"/>
      <c r="AU12" s="619"/>
      <c r="AV12" s="619"/>
      <c r="AW12" s="619"/>
      <c r="AX12" s="619"/>
      <c r="AY12" s="619"/>
      <c r="AZ12" s="619"/>
      <c r="BA12" s="619"/>
      <c r="BB12" s="619"/>
      <c r="BC12" s="619"/>
      <c r="BD12" s="619"/>
      <c r="BE12" s="619"/>
      <c r="BF12" s="620"/>
      <c r="BG12" s="621">
        <v>1967247</v>
      </c>
      <c r="BH12" s="622"/>
      <c r="BI12" s="622"/>
      <c r="BJ12" s="622"/>
      <c r="BK12" s="622"/>
      <c r="BL12" s="622"/>
      <c r="BM12" s="622"/>
      <c r="BN12" s="623"/>
      <c r="BO12" s="659">
        <v>47.9</v>
      </c>
      <c r="BP12" s="659"/>
      <c r="BQ12" s="659"/>
      <c r="BR12" s="659"/>
      <c r="BS12" s="660">
        <v>116069</v>
      </c>
      <c r="BT12" s="660"/>
      <c r="BU12" s="660"/>
      <c r="BV12" s="660"/>
      <c r="BW12" s="660"/>
      <c r="BX12" s="660"/>
      <c r="BY12" s="660"/>
      <c r="BZ12" s="660"/>
      <c r="CA12" s="660"/>
      <c r="CB12" s="695"/>
      <c r="CD12" s="618" t="s">
        <v>260</v>
      </c>
      <c r="CE12" s="619"/>
      <c r="CF12" s="619"/>
      <c r="CG12" s="619"/>
      <c r="CH12" s="619"/>
      <c r="CI12" s="619"/>
      <c r="CJ12" s="619"/>
      <c r="CK12" s="619"/>
      <c r="CL12" s="619"/>
      <c r="CM12" s="619"/>
      <c r="CN12" s="619"/>
      <c r="CO12" s="619"/>
      <c r="CP12" s="619"/>
      <c r="CQ12" s="620"/>
      <c r="CR12" s="621">
        <v>1355300</v>
      </c>
      <c r="CS12" s="622"/>
      <c r="CT12" s="622"/>
      <c r="CU12" s="622"/>
      <c r="CV12" s="622"/>
      <c r="CW12" s="622"/>
      <c r="CX12" s="622"/>
      <c r="CY12" s="623"/>
      <c r="CZ12" s="659">
        <v>5.9</v>
      </c>
      <c r="DA12" s="659"/>
      <c r="DB12" s="659"/>
      <c r="DC12" s="659"/>
      <c r="DD12" s="627">
        <v>306391</v>
      </c>
      <c r="DE12" s="622"/>
      <c r="DF12" s="622"/>
      <c r="DG12" s="622"/>
      <c r="DH12" s="622"/>
      <c r="DI12" s="622"/>
      <c r="DJ12" s="622"/>
      <c r="DK12" s="622"/>
      <c r="DL12" s="622"/>
      <c r="DM12" s="622"/>
      <c r="DN12" s="622"/>
      <c r="DO12" s="622"/>
      <c r="DP12" s="623"/>
      <c r="DQ12" s="627">
        <v>801915</v>
      </c>
      <c r="DR12" s="622"/>
      <c r="DS12" s="622"/>
      <c r="DT12" s="622"/>
      <c r="DU12" s="622"/>
      <c r="DV12" s="622"/>
      <c r="DW12" s="622"/>
      <c r="DX12" s="622"/>
      <c r="DY12" s="622"/>
      <c r="DZ12" s="622"/>
      <c r="EA12" s="622"/>
      <c r="EB12" s="622"/>
      <c r="EC12" s="658"/>
    </row>
    <row r="13" spans="2:143" ht="11.25" customHeight="1" x14ac:dyDescent="0.2">
      <c r="B13" s="618" t="s">
        <v>261</v>
      </c>
      <c r="C13" s="619"/>
      <c r="D13" s="619"/>
      <c r="E13" s="619"/>
      <c r="F13" s="619"/>
      <c r="G13" s="619"/>
      <c r="H13" s="619"/>
      <c r="I13" s="619"/>
      <c r="J13" s="619"/>
      <c r="K13" s="619"/>
      <c r="L13" s="619"/>
      <c r="M13" s="619"/>
      <c r="N13" s="619"/>
      <c r="O13" s="619"/>
      <c r="P13" s="619"/>
      <c r="Q13" s="620"/>
      <c r="R13" s="621" t="s">
        <v>242</v>
      </c>
      <c r="S13" s="622"/>
      <c r="T13" s="622"/>
      <c r="U13" s="622"/>
      <c r="V13" s="622"/>
      <c r="W13" s="622"/>
      <c r="X13" s="622"/>
      <c r="Y13" s="623"/>
      <c r="Z13" s="659" t="s">
        <v>242</v>
      </c>
      <c r="AA13" s="659"/>
      <c r="AB13" s="659"/>
      <c r="AC13" s="659"/>
      <c r="AD13" s="660" t="s">
        <v>130</v>
      </c>
      <c r="AE13" s="660"/>
      <c r="AF13" s="660"/>
      <c r="AG13" s="660"/>
      <c r="AH13" s="660"/>
      <c r="AI13" s="660"/>
      <c r="AJ13" s="660"/>
      <c r="AK13" s="660"/>
      <c r="AL13" s="624" t="s">
        <v>130</v>
      </c>
      <c r="AM13" s="625"/>
      <c r="AN13" s="625"/>
      <c r="AO13" s="661"/>
      <c r="AP13" s="618" t="s">
        <v>262</v>
      </c>
      <c r="AQ13" s="619"/>
      <c r="AR13" s="619"/>
      <c r="AS13" s="619"/>
      <c r="AT13" s="619"/>
      <c r="AU13" s="619"/>
      <c r="AV13" s="619"/>
      <c r="AW13" s="619"/>
      <c r="AX13" s="619"/>
      <c r="AY13" s="619"/>
      <c r="AZ13" s="619"/>
      <c r="BA13" s="619"/>
      <c r="BB13" s="619"/>
      <c r="BC13" s="619"/>
      <c r="BD13" s="619"/>
      <c r="BE13" s="619"/>
      <c r="BF13" s="620"/>
      <c r="BG13" s="621">
        <v>1743878</v>
      </c>
      <c r="BH13" s="622"/>
      <c r="BI13" s="622"/>
      <c r="BJ13" s="622"/>
      <c r="BK13" s="622"/>
      <c r="BL13" s="622"/>
      <c r="BM13" s="622"/>
      <c r="BN13" s="623"/>
      <c r="BO13" s="659">
        <v>42.4</v>
      </c>
      <c r="BP13" s="659"/>
      <c r="BQ13" s="659"/>
      <c r="BR13" s="659"/>
      <c r="BS13" s="660">
        <v>116069</v>
      </c>
      <c r="BT13" s="660"/>
      <c r="BU13" s="660"/>
      <c r="BV13" s="660"/>
      <c r="BW13" s="660"/>
      <c r="BX13" s="660"/>
      <c r="BY13" s="660"/>
      <c r="BZ13" s="660"/>
      <c r="CA13" s="660"/>
      <c r="CB13" s="695"/>
      <c r="CD13" s="618" t="s">
        <v>263</v>
      </c>
      <c r="CE13" s="619"/>
      <c r="CF13" s="619"/>
      <c r="CG13" s="619"/>
      <c r="CH13" s="619"/>
      <c r="CI13" s="619"/>
      <c r="CJ13" s="619"/>
      <c r="CK13" s="619"/>
      <c r="CL13" s="619"/>
      <c r="CM13" s="619"/>
      <c r="CN13" s="619"/>
      <c r="CO13" s="619"/>
      <c r="CP13" s="619"/>
      <c r="CQ13" s="620"/>
      <c r="CR13" s="621">
        <v>1649704</v>
      </c>
      <c r="CS13" s="622"/>
      <c r="CT13" s="622"/>
      <c r="CU13" s="622"/>
      <c r="CV13" s="622"/>
      <c r="CW13" s="622"/>
      <c r="CX13" s="622"/>
      <c r="CY13" s="623"/>
      <c r="CZ13" s="659">
        <v>7.2</v>
      </c>
      <c r="DA13" s="659"/>
      <c r="DB13" s="659"/>
      <c r="DC13" s="659"/>
      <c r="DD13" s="627">
        <v>655101</v>
      </c>
      <c r="DE13" s="622"/>
      <c r="DF13" s="622"/>
      <c r="DG13" s="622"/>
      <c r="DH13" s="622"/>
      <c r="DI13" s="622"/>
      <c r="DJ13" s="622"/>
      <c r="DK13" s="622"/>
      <c r="DL13" s="622"/>
      <c r="DM13" s="622"/>
      <c r="DN13" s="622"/>
      <c r="DO13" s="622"/>
      <c r="DP13" s="623"/>
      <c r="DQ13" s="627">
        <v>952887</v>
      </c>
      <c r="DR13" s="622"/>
      <c r="DS13" s="622"/>
      <c r="DT13" s="622"/>
      <c r="DU13" s="622"/>
      <c r="DV13" s="622"/>
      <c r="DW13" s="622"/>
      <c r="DX13" s="622"/>
      <c r="DY13" s="622"/>
      <c r="DZ13" s="622"/>
      <c r="EA13" s="622"/>
      <c r="EB13" s="622"/>
      <c r="EC13" s="658"/>
    </row>
    <row r="14" spans="2:143" ht="11.25" customHeight="1" x14ac:dyDescent="0.2">
      <c r="B14" s="618" t="s">
        <v>264</v>
      </c>
      <c r="C14" s="619"/>
      <c r="D14" s="619"/>
      <c r="E14" s="619"/>
      <c r="F14" s="619"/>
      <c r="G14" s="619"/>
      <c r="H14" s="619"/>
      <c r="I14" s="619"/>
      <c r="J14" s="619"/>
      <c r="K14" s="619"/>
      <c r="L14" s="619"/>
      <c r="M14" s="619"/>
      <c r="N14" s="619"/>
      <c r="O14" s="619"/>
      <c r="P14" s="619"/>
      <c r="Q14" s="620"/>
      <c r="R14" s="621">
        <v>177</v>
      </c>
      <c r="S14" s="622"/>
      <c r="T14" s="622"/>
      <c r="U14" s="622"/>
      <c r="V14" s="622"/>
      <c r="W14" s="622"/>
      <c r="X14" s="622"/>
      <c r="Y14" s="623"/>
      <c r="Z14" s="659">
        <v>0</v>
      </c>
      <c r="AA14" s="659"/>
      <c r="AB14" s="659"/>
      <c r="AC14" s="659"/>
      <c r="AD14" s="660">
        <v>177</v>
      </c>
      <c r="AE14" s="660"/>
      <c r="AF14" s="660"/>
      <c r="AG14" s="660"/>
      <c r="AH14" s="660"/>
      <c r="AI14" s="660"/>
      <c r="AJ14" s="660"/>
      <c r="AK14" s="660"/>
      <c r="AL14" s="624">
        <v>0</v>
      </c>
      <c r="AM14" s="625"/>
      <c r="AN14" s="625"/>
      <c r="AO14" s="661"/>
      <c r="AP14" s="618" t="s">
        <v>265</v>
      </c>
      <c r="AQ14" s="619"/>
      <c r="AR14" s="619"/>
      <c r="AS14" s="619"/>
      <c r="AT14" s="619"/>
      <c r="AU14" s="619"/>
      <c r="AV14" s="619"/>
      <c r="AW14" s="619"/>
      <c r="AX14" s="619"/>
      <c r="AY14" s="619"/>
      <c r="AZ14" s="619"/>
      <c r="BA14" s="619"/>
      <c r="BB14" s="619"/>
      <c r="BC14" s="619"/>
      <c r="BD14" s="619"/>
      <c r="BE14" s="619"/>
      <c r="BF14" s="620"/>
      <c r="BG14" s="621">
        <v>131348</v>
      </c>
      <c r="BH14" s="622"/>
      <c r="BI14" s="622"/>
      <c r="BJ14" s="622"/>
      <c r="BK14" s="622"/>
      <c r="BL14" s="622"/>
      <c r="BM14" s="622"/>
      <c r="BN14" s="623"/>
      <c r="BO14" s="659">
        <v>3.2</v>
      </c>
      <c r="BP14" s="659"/>
      <c r="BQ14" s="659"/>
      <c r="BR14" s="659"/>
      <c r="BS14" s="660" t="s">
        <v>130</v>
      </c>
      <c r="BT14" s="660"/>
      <c r="BU14" s="660"/>
      <c r="BV14" s="660"/>
      <c r="BW14" s="660"/>
      <c r="BX14" s="660"/>
      <c r="BY14" s="660"/>
      <c r="BZ14" s="660"/>
      <c r="CA14" s="660"/>
      <c r="CB14" s="695"/>
      <c r="CD14" s="618" t="s">
        <v>266</v>
      </c>
      <c r="CE14" s="619"/>
      <c r="CF14" s="619"/>
      <c r="CG14" s="619"/>
      <c r="CH14" s="619"/>
      <c r="CI14" s="619"/>
      <c r="CJ14" s="619"/>
      <c r="CK14" s="619"/>
      <c r="CL14" s="619"/>
      <c r="CM14" s="619"/>
      <c r="CN14" s="619"/>
      <c r="CO14" s="619"/>
      <c r="CP14" s="619"/>
      <c r="CQ14" s="620"/>
      <c r="CR14" s="621">
        <v>1022307</v>
      </c>
      <c r="CS14" s="622"/>
      <c r="CT14" s="622"/>
      <c r="CU14" s="622"/>
      <c r="CV14" s="622"/>
      <c r="CW14" s="622"/>
      <c r="CX14" s="622"/>
      <c r="CY14" s="623"/>
      <c r="CZ14" s="659">
        <v>4.5</v>
      </c>
      <c r="DA14" s="659"/>
      <c r="DB14" s="659"/>
      <c r="DC14" s="659"/>
      <c r="DD14" s="627">
        <v>104966</v>
      </c>
      <c r="DE14" s="622"/>
      <c r="DF14" s="622"/>
      <c r="DG14" s="622"/>
      <c r="DH14" s="622"/>
      <c r="DI14" s="622"/>
      <c r="DJ14" s="622"/>
      <c r="DK14" s="622"/>
      <c r="DL14" s="622"/>
      <c r="DM14" s="622"/>
      <c r="DN14" s="622"/>
      <c r="DO14" s="622"/>
      <c r="DP14" s="623"/>
      <c r="DQ14" s="627">
        <v>972118</v>
      </c>
      <c r="DR14" s="622"/>
      <c r="DS14" s="622"/>
      <c r="DT14" s="622"/>
      <c r="DU14" s="622"/>
      <c r="DV14" s="622"/>
      <c r="DW14" s="622"/>
      <c r="DX14" s="622"/>
      <c r="DY14" s="622"/>
      <c r="DZ14" s="622"/>
      <c r="EA14" s="622"/>
      <c r="EB14" s="622"/>
      <c r="EC14" s="658"/>
    </row>
    <row r="15" spans="2:143" ht="11.25" customHeight="1" x14ac:dyDescent="0.2">
      <c r="B15" s="618" t="s">
        <v>267</v>
      </c>
      <c r="C15" s="619"/>
      <c r="D15" s="619"/>
      <c r="E15" s="619"/>
      <c r="F15" s="619"/>
      <c r="G15" s="619"/>
      <c r="H15" s="619"/>
      <c r="I15" s="619"/>
      <c r="J15" s="619"/>
      <c r="K15" s="619"/>
      <c r="L15" s="619"/>
      <c r="M15" s="619"/>
      <c r="N15" s="619"/>
      <c r="O15" s="619"/>
      <c r="P15" s="619"/>
      <c r="Q15" s="620"/>
      <c r="R15" s="621" t="s">
        <v>242</v>
      </c>
      <c r="S15" s="622"/>
      <c r="T15" s="622"/>
      <c r="U15" s="622"/>
      <c r="V15" s="622"/>
      <c r="W15" s="622"/>
      <c r="X15" s="622"/>
      <c r="Y15" s="623"/>
      <c r="Z15" s="659" t="s">
        <v>130</v>
      </c>
      <c r="AA15" s="659"/>
      <c r="AB15" s="659"/>
      <c r="AC15" s="659"/>
      <c r="AD15" s="660" t="s">
        <v>130</v>
      </c>
      <c r="AE15" s="660"/>
      <c r="AF15" s="660"/>
      <c r="AG15" s="660"/>
      <c r="AH15" s="660"/>
      <c r="AI15" s="660"/>
      <c r="AJ15" s="660"/>
      <c r="AK15" s="660"/>
      <c r="AL15" s="624" t="s">
        <v>130</v>
      </c>
      <c r="AM15" s="625"/>
      <c r="AN15" s="625"/>
      <c r="AO15" s="661"/>
      <c r="AP15" s="618" t="s">
        <v>268</v>
      </c>
      <c r="AQ15" s="619"/>
      <c r="AR15" s="619"/>
      <c r="AS15" s="619"/>
      <c r="AT15" s="619"/>
      <c r="AU15" s="619"/>
      <c r="AV15" s="619"/>
      <c r="AW15" s="619"/>
      <c r="AX15" s="619"/>
      <c r="AY15" s="619"/>
      <c r="AZ15" s="619"/>
      <c r="BA15" s="619"/>
      <c r="BB15" s="619"/>
      <c r="BC15" s="619"/>
      <c r="BD15" s="619"/>
      <c r="BE15" s="619"/>
      <c r="BF15" s="620"/>
      <c r="BG15" s="621">
        <v>282794</v>
      </c>
      <c r="BH15" s="622"/>
      <c r="BI15" s="622"/>
      <c r="BJ15" s="622"/>
      <c r="BK15" s="622"/>
      <c r="BL15" s="622"/>
      <c r="BM15" s="622"/>
      <c r="BN15" s="623"/>
      <c r="BO15" s="659">
        <v>6.9</v>
      </c>
      <c r="BP15" s="659"/>
      <c r="BQ15" s="659"/>
      <c r="BR15" s="659"/>
      <c r="BS15" s="660" t="s">
        <v>130</v>
      </c>
      <c r="BT15" s="660"/>
      <c r="BU15" s="660"/>
      <c r="BV15" s="660"/>
      <c r="BW15" s="660"/>
      <c r="BX15" s="660"/>
      <c r="BY15" s="660"/>
      <c r="BZ15" s="660"/>
      <c r="CA15" s="660"/>
      <c r="CB15" s="695"/>
      <c r="CD15" s="618" t="s">
        <v>269</v>
      </c>
      <c r="CE15" s="619"/>
      <c r="CF15" s="619"/>
      <c r="CG15" s="619"/>
      <c r="CH15" s="619"/>
      <c r="CI15" s="619"/>
      <c r="CJ15" s="619"/>
      <c r="CK15" s="619"/>
      <c r="CL15" s="619"/>
      <c r="CM15" s="619"/>
      <c r="CN15" s="619"/>
      <c r="CO15" s="619"/>
      <c r="CP15" s="619"/>
      <c r="CQ15" s="620"/>
      <c r="CR15" s="621">
        <v>2037755</v>
      </c>
      <c r="CS15" s="622"/>
      <c r="CT15" s="622"/>
      <c r="CU15" s="622"/>
      <c r="CV15" s="622"/>
      <c r="CW15" s="622"/>
      <c r="CX15" s="622"/>
      <c r="CY15" s="623"/>
      <c r="CZ15" s="659">
        <v>8.9</v>
      </c>
      <c r="DA15" s="659"/>
      <c r="DB15" s="659"/>
      <c r="DC15" s="659"/>
      <c r="DD15" s="627">
        <v>537613</v>
      </c>
      <c r="DE15" s="622"/>
      <c r="DF15" s="622"/>
      <c r="DG15" s="622"/>
      <c r="DH15" s="622"/>
      <c r="DI15" s="622"/>
      <c r="DJ15" s="622"/>
      <c r="DK15" s="622"/>
      <c r="DL15" s="622"/>
      <c r="DM15" s="622"/>
      <c r="DN15" s="622"/>
      <c r="DO15" s="622"/>
      <c r="DP15" s="623"/>
      <c r="DQ15" s="627">
        <v>1410366</v>
      </c>
      <c r="DR15" s="622"/>
      <c r="DS15" s="622"/>
      <c r="DT15" s="622"/>
      <c r="DU15" s="622"/>
      <c r="DV15" s="622"/>
      <c r="DW15" s="622"/>
      <c r="DX15" s="622"/>
      <c r="DY15" s="622"/>
      <c r="DZ15" s="622"/>
      <c r="EA15" s="622"/>
      <c r="EB15" s="622"/>
      <c r="EC15" s="658"/>
    </row>
    <row r="16" spans="2:143" ht="11.25" customHeight="1" x14ac:dyDescent="0.2">
      <c r="B16" s="618" t="s">
        <v>270</v>
      </c>
      <c r="C16" s="619"/>
      <c r="D16" s="619"/>
      <c r="E16" s="619"/>
      <c r="F16" s="619"/>
      <c r="G16" s="619"/>
      <c r="H16" s="619"/>
      <c r="I16" s="619"/>
      <c r="J16" s="619"/>
      <c r="K16" s="619"/>
      <c r="L16" s="619"/>
      <c r="M16" s="619"/>
      <c r="N16" s="619"/>
      <c r="O16" s="619"/>
      <c r="P16" s="619"/>
      <c r="Q16" s="620"/>
      <c r="R16" s="621">
        <v>10184</v>
      </c>
      <c r="S16" s="622"/>
      <c r="T16" s="622"/>
      <c r="U16" s="622"/>
      <c r="V16" s="622"/>
      <c r="W16" s="622"/>
      <c r="X16" s="622"/>
      <c r="Y16" s="623"/>
      <c r="Z16" s="659">
        <v>0</v>
      </c>
      <c r="AA16" s="659"/>
      <c r="AB16" s="659"/>
      <c r="AC16" s="659"/>
      <c r="AD16" s="660">
        <v>10184</v>
      </c>
      <c r="AE16" s="660"/>
      <c r="AF16" s="660"/>
      <c r="AG16" s="660"/>
      <c r="AH16" s="660"/>
      <c r="AI16" s="660"/>
      <c r="AJ16" s="660"/>
      <c r="AK16" s="660"/>
      <c r="AL16" s="624">
        <v>0.1</v>
      </c>
      <c r="AM16" s="625"/>
      <c r="AN16" s="625"/>
      <c r="AO16" s="661"/>
      <c r="AP16" s="618" t="s">
        <v>271</v>
      </c>
      <c r="AQ16" s="619"/>
      <c r="AR16" s="619"/>
      <c r="AS16" s="619"/>
      <c r="AT16" s="619"/>
      <c r="AU16" s="619"/>
      <c r="AV16" s="619"/>
      <c r="AW16" s="619"/>
      <c r="AX16" s="619"/>
      <c r="AY16" s="619"/>
      <c r="AZ16" s="619"/>
      <c r="BA16" s="619"/>
      <c r="BB16" s="619"/>
      <c r="BC16" s="619"/>
      <c r="BD16" s="619"/>
      <c r="BE16" s="619"/>
      <c r="BF16" s="620"/>
      <c r="BG16" s="621">
        <v>1799</v>
      </c>
      <c r="BH16" s="622"/>
      <c r="BI16" s="622"/>
      <c r="BJ16" s="622"/>
      <c r="BK16" s="622"/>
      <c r="BL16" s="622"/>
      <c r="BM16" s="622"/>
      <c r="BN16" s="623"/>
      <c r="BO16" s="659">
        <v>0</v>
      </c>
      <c r="BP16" s="659"/>
      <c r="BQ16" s="659"/>
      <c r="BR16" s="659"/>
      <c r="BS16" s="660" t="s">
        <v>242</v>
      </c>
      <c r="BT16" s="660"/>
      <c r="BU16" s="660"/>
      <c r="BV16" s="660"/>
      <c r="BW16" s="660"/>
      <c r="BX16" s="660"/>
      <c r="BY16" s="660"/>
      <c r="BZ16" s="660"/>
      <c r="CA16" s="660"/>
      <c r="CB16" s="695"/>
      <c r="CD16" s="618" t="s">
        <v>272</v>
      </c>
      <c r="CE16" s="619"/>
      <c r="CF16" s="619"/>
      <c r="CG16" s="619"/>
      <c r="CH16" s="619"/>
      <c r="CI16" s="619"/>
      <c r="CJ16" s="619"/>
      <c r="CK16" s="619"/>
      <c r="CL16" s="619"/>
      <c r="CM16" s="619"/>
      <c r="CN16" s="619"/>
      <c r="CO16" s="619"/>
      <c r="CP16" s="619"/>
      <c r="CQ16" s="620"/>
      <c r="CR16" s="621">
        <v>228937</v>
      </c>
      <c r="CS16" s="622"/>
      <c r="CT16" s="622"/>
      <c r="CU16" s="622"/>
      <c r="CV16" s="622"/>
      <c r="CW16" s="622"/>
      <c r="CX16" s="622"/>
      <c r="CY16" s="623"/>
      <c r="CZ16" s="659">
        <v>1</v>
      </c>
      <c r="DA16" s="659"/>
      <c r="DB16" s="659"/>
      <c r="DC16" s="659"/>
      <c r="DD16" s="627" t="s">
        <v>130</v>
      </c>
      <c r="DE16" s="622"/>
      <c r="DF16" s="622"/>
      <c r="DG16" s="622"/>
      <c r="DH16" s="622"/>
      <c r="DI16" s="622"/>
      <c r="DJ16" s="622"/>
      <c r="DK16" s="622"/>
      <c r="DL16" s="622"/>
      <c r="DM16" s="622"/>
      <c r="DN16" s="622"/>
      <c r="DO16" s="622"/>
      <c r="DP16" s="623"/>
      <c r="DQ16" s="627">
        <v>28078</v>
      </c>
      <c r="DR16" s="622"/>
      <c r="DS16" s="622"/>
      <c r="DT16" s="622"/>
      <c r="DU16" s="622"/>
      <c r="DV16" s="622"/>
      <c r="DW16" s="622"/>
      <c r="DX16" s="622"/>
      <c r="DY16" s="622"/>
      <c r="DZ16" s="622"/>
      <c r="EA16" s="622"/>
      <c r="EB16" s="622"/>
      <c r="EC16" s="658"/>
    </row>
    <row r="17" spans="2:133" ht="11.25" customHeight="1" x14ac:dyDescent="0.2">
      <c r="B17" s="618" t="s">
        <v>273</v>
      </c>
      <c r="C17" s="619"/>
      <c r="D17" s="619"/>
      <c r="E17" s="619"/>
      <c r="F17" s="619"/>
      <c r="G17" s="619"/>
      <c r="H17" s="619"/>
      <c r="I17" s="619"/>
      <c r="J17" s="619"/>
      <c r="K17" s="619"/>
      <c r="L17" s="619"/>
      <c r="M17" s="619"/>
      <c r="N17" s="619"/>
      <c r="O17" s="619"/>
      <c r="P17" s="619"/>
      <c r="Q17" s="620"/>
      <c r="R17" s="621">
        <v>62125</v>
      </c>
      <c r="S17" s="622"/>
      <c r="T17" s="622"/>
      <c r="U17" s="622"/>
      <c r="V17" s="622"/>
      <c r="W17" s="622"/>
      <c r="X17" s="622"/>
      <c r="Y17" s="623"/>
      <c r="Z17" s="659">
        <v>0.3</v>
      </c>
      <c r="AA17" s="659"/>
      <c r="AB17" s="659"/>
      <c r="AC17" s="659"/>
      <c r="AD17" s="660">
        <v>62125</v>
      </c>
      <c r="AE17" s="660"/>
      <c r="AF17" s="660"/>
      <c r="AG17" s="660"/>
      <c r="AH17" s="660"/>
      <c r="AI17" s="660"/>
      <c r="AJ17" s="660"/>
      <c r="AK17" s="660"/>
      <c r="AL17" s="624">
        <v>0.5</v>
      </c>
      <c r="AM17" s="625"/>
      <c r="AN17" s="625"/>
      <c r="AO17" s="661"/>
      <c r="AP17" s="618" t="s">
        <v>274</v>
      </c>
      <c r="AQ17" s="619"/>
      <c r="AR17" s="619"/>
      <c r="AS17" s="619"/>
      <c r="AT17" s="619"/>
      <c r="AU17" s="619"/>
      <c r="AV17" s="619"/>
      <c r="AW17" s="619"/>
      <c r="AX17" s="619"/>
      <c r="AY17" s="619"/>
      <c r="AZ17" s="619"/>
      <c r="BA17" s="619"/>
      <c r="BB17" s="619"/>
      <c r="BC17" s="619"/>
      <c r="BD17" s="619"/>
      <c r="BE17" s="619"/>
      <c r="BF17" s="620"/>
      <c r="BG17" s="621" t="s">
        <v>130</v>
      </c>
      <c r="BH17" s="622"/>
      <c r="BI17" s="622"/>
      <c r="BJ17" s="622"/>
      <c r="BK17" s="622"/>
      <c r="BL17" s="622"/>
      <c r="BM17" s="622"/>
      <c r="BN17" s="623"/>
      <c r="BO17" s="659" t="s">
        <v>130</v>
      </c>
      <c r="BP17" s="659"/>
      <c r="BQ17" s="659"/>
      <c r="BR17" s="659"/>
      <c r="BS17" s="660" t="s">
        <v>130</v>
      </c>
      <c r="BT17" s="660"/>
      <c r="BU17" s="660"/>
      <c r="BV17" s="660"/>
      <c r="BW17" s="660"/>
      <c r="BX17" s="660"/>
      <c r="BY17" s="660"/>
      <c r="BZ17" s="660"/>
      <c r="CA17" s="660"/>
      <c r="CB17" s="695"/>
      <c r="CD17" s="618" t="s">
        <v>275</v>
      </c>
      <c r="CE17" s="619"/>
      <c r="CF17" s="619"/>
      <c r="CG17" s="619"/>
      <c r="CH17" s="619"/>
      <c r="CI17" s="619"/>
      <c r="CJ17" s="619"/>
      <c r="CK17" s="619"/>
      <c r="CL17" s="619"/>
      <c r="CM17" s="619"/>
      <c r="CN17" s="619"/>
      <c r="CO17" s="619"/>
      <c r="CP17" s="619"/>
      <c r="CQ17" s="620"/>
      <c r="CR17" s="621">
        <v>2678743</v>
      </c>
      <c r="CS17" s="622"/>
      <c r="CT17" s="622"/>
      <c r="CU17" s="622"/>
      <c r="CV17" s="622"/>
      <c r="CW17" s="622"/>
      <c r="CX17" s="622"/>
      <c r="CY17" s="623"/>
      <c r="CZ17" s="659">
        <v>11.7</v>
      </c>
      <c r="DA17" s="659"/>
      <c r="DB17" s="659"/>
      <c r="DC17" s="659"/>
      <c r="DD17" s="627" t="s">
        <v>130</v>
      </c>
      <c r="DE17" s="622"/>
      <c r="DF17" s="622"/>
      <c r="DG17" s="622"/>
      <c r="DH17" s="622"/>
      <c r="DI17" s="622"/>
      <c r="DJ17" s="622"/>
      <c r="DK17" s="622"/>
      <c r="DL17" s="622"/>
      <c r="DM17" s="622"/>
      <c r="DN17" s="622"/>
      <c r="DO17" s="622"/>
      <c r="DP17" s="623"/>
      <c r="DQ17" s="627">
        <v>2663732</v>
      </c>
      <c r="DR17" s="622"/>
      <c r="DS17" s="622"/>
      <c r="DT17" s="622"/>
      <c r="DU17" s="622"/>
      <c r="DV17" s="622"/>
      <c r="DW17" s="622"/>
      <c r="DX17" s="622"/>
      <c r="DY17" s="622"/>
      <c r="DZ17" s="622"/>
      <c r="EA17" s="622"/>
      <c r="EB17" s="622"/>
      <c r="EC17" s="658"/>
    </row>
    <row r="18" spans="2:133" ht="11.25" customHeight="1" x14ac:dyDescent="0.2">
      <c r="B18" s="618" t="s">
        <v>276</v>
      </c>
      <c r="C18" s="619"/>
      <c r="D18" s="619"/>
      <c r="E18" s="619"/>
      <c r="F18" s="619"/>
      <c r="G18" s="619"/>
      <c r="H18" s="619"/>
      <c r="I18" s="619"/>
      <c r="J18" s="619"/>
      <c r="K18" s="619"/>
      <c r="L18" s="619"/>
      <c r="M18" s="619"/>
      <c r="N18" s="619"/>
      <c r="O18" s="619"/>
      <c r="P18" s="619"/>
      <c r="Q18" s="620"/>
      <c r="R18" s="621">
        <v>24759</v>
      </c>
      <c r="S18" s="622"/>
      <c r="T18" s="622"/>
      <c r="U18" s="622"/>
      <c r="V18" s="622"/>
      <c r="W18" s="622"/>
      <c r="X18" s="622"/>
      <c r="Y18" s="623"/>
      <c r="Z18" s="659">
        <v>0.1</v>
      </c>
      <c r="AA18" s="659"/>
      <c r="AB18" s="659"/>
      <c r="AC18" s="659"/>
      <c r="AD18" s="660">
        <v>24759</v>
      </c>
      <c r="AE18" s="660"/>
      <c r="AF18" s="660"/>
      <c r="AG18" s="660"/>
      <c r="AH18" s="660"/>
      <c r="AI18" s="660"/>
      <c r="AJ18" s="660"/>
      <c r="AK18" s="660"/>
      <c r="AL18" s="624">
        <v>0.2</v>
      </c>
      <c r="AM18" s="625"/>
      <c r="AN18" s="625"/>
      <c r="AO18" s="661"/>
      <c r="AP18" s="618" t="s">
        <v>277</v>
      </c>
      <c r="AQ18" s="619"/>
      <c r="AR18" s="619"/>
      <c r="AS18" s="619"/>
      <c r="AT18" s="619"/>
      <c r="AU18" s="619"/>
      <c r="AV18" s="619"/>
      <c r="AW18" s="619"/>
      <c r="AX18" s="619"/>
      <c r="AY18" s="619"/>
      <c r="AZ18" s="619"/>
      <c r="BA18" s="619"/>
      <c r="BB18" s="619"/>
      <c r="BC18" s="619"/>
      <c r="BD18" s="619"/>
      <c r="BE18" s="619"/>
      <c r="BF18" s="620"/>
      <c r="BG18" s="621" t="s">
        <v>130</v>
      </c>
      <c r="BH18" s="622"/>
      <c r="BI18" s="622"/>
      <c r="BJ18" s="622"/>
      <c r="BK18" s="622"/>
      <c r="BL18" s="622"/>
      <c r="BM18" s="622"/>
      <c r="BN18" s="623"/>
      <c r="BO18" s="659" t="s">
        <v>242</v>
      </c>
      <c r="BP18" s="659"/>
      <c r="BQ18" s="659"/>
      <c r="BR18" s="659"/>
      <c r="BS18" s="660" t="s">
        <v>242</v>
      </c>
      <c r="BT18" s="660"/>
      <c r="BU18" s="660"/>
      <c r="BV18" s="660"/>
      <c r="BW18" s="660"/>
      <c r="BX18" s="660"/>
      <c r="BY18" s="660"/>
      <c r="BZ18" s="660"/>
      <c r="CA18" s="660"/>
      <c r="CB18" s="695"/>
      <c r="CD18" s="618" t="s">
        <v>278</v>
      </c>
      <c r="CE18" s="619"/>
      <c r="CF18" s="619"/>
      <c r="CG18" s="619"/>
      <c r="CH18" s="619"/>
      <c r="CI18" s="619"/>
      <c r="CJ18" s="619"/>
      <c r="CK18" s="619"/>
      <c r="CL18" s="619"/>
      <c r="CM18" s="619"/>
      <c r="CN18" s="619"/>
      <c r="CO18" s="619"/>
      <c r="CP18" s="619"/>
      <c r="CQ18" s="620"/>
      <c r="CR18" s="621" t="s">
        <v>130</v>
      </c>
      <c r="CS18" s="622"/>
      <c r="CT18" s="622"/>
      <c r="CU18" s="622"/>
      <c r="CV18" s="622"/>
      <c r="CW18" s="622"/>
      <c r="CX18" s="622"/>
      <c r="CY18" s="623"/>
      <c r="CZ18" s="659" t="s">
        <v>242</v>
      </c>
      <c r="DA18" s="659"/>
      <c r="DB18" s="659"/>
      <c r="DC18" s="659"/>
      <c r="DD18" s="627" t="s">
        <v>130</v>
      </c>
      <c r="DE18" s="622"/>
      <c r="DF18" s="622"/>
      <c r="DG18" s="622"/>
      <c r="DH18" s="622"/>
      <c r="DI18" s="622"/>
      <c r="DJ18" s="622"/>
      <c r="DK18" s="622"/>
      <c r="DL18" s="622"/>
      <c r="DM18" s="622"/>
      <c r="DN18" s="622"/>
      <c r="DO18" s="622"/>
      <c r="DP18" s="623"/>
      <c r="DQ18" s="627" t="s">
        <v>130</v>
      </c>
      <c r="DR18" s="622"/>
      <c r="DS18" s="622"/>
      <c r="DT18" s="622"/>
      <c r="DU18" s="622"/>
      <c r="DV18" s="622"/>
      <c r="DW18" s="622"/>
      <c r="DX18" s="622"/>
      <c r="DY18" s="622"/>
      <c r="DZ18" s="622"/>
      <c r="EA18" s="622"/>
      <c r="EB18" s="622"/>
      <c r="EC18" s="658"/>
    </row>
    <row r="19" spans="2:133" ht="11.25" customHeight="1" x14ac:dyDescent="0.2">
      <c r="B19" s="618" t="s">
        <v>279</v>
      </c>
      <c r="C19" s="619"/>
      <c r="D19" s="619"/>
      <c r="E19" s="619"/>
      <c r="F19" s="619"/>
      <c r="G19" s="619"/>
      <c r="H19" s="619"/>
      <c r="I19" s="619"/>
      <c r="J19" s="619"/>
      <c r="K19" s="619"/>
      <c r="L19" s="619"/>
      <c r="M19" s="619"/>
      <c r="N19" s="619"/>
      <c r="O19" s="619"/>
      <c r="P19" s="619"/>
      <c r="Q19" s="620"/>
      <c r="R19" s="621">
        <v>23843</v>
      </c>
      <c r="S19" s="622"/>
      <c r="T19" s="622"/>
      <c r="U19" s="622"/>
      <c r="V19" s="622"/>
      <c r="W19" s="622"/>
      <c r="X19" s="622"/>
      <c r="Y19" s="623"/>
      <c r="Z19" s="659">
        <v>0.1</v>
      </c>
      <c r="AA19" s="659"/>
      <c r="AB19" s="659"/>
      <c r="AC19" s="659"/>
      <c r="AD19" s="660">
        <v>23843</v>
      </c>
      <c r="AE19" s="660"/>
      <c r="AF19" s="660"/>
      <c r="AG19" s="660"/>
      <c r="AH19" s="660"/>
      <c r="AI19" s="660"/>
      <c r="AJ19" s="660"/>
      <c r="AK19" s="660"/>
      <c r="AL19" s="624">
        <v>0.2</v>
      </c>
      <c r="AM19" s="625"/>
      <c r="AN19" s="625"/>
      <c r="AO19" s="661"/>
      <c r="AP19" s="618" t="s">
        <v>280</v>
      </c>
      <c r="AQ19" s="619"/>
      <c r="AR19" s="619"/>
      <c r="AS19" s="619"/>
      <c r="AT19" s="619"/>
      <c r="AU19" s="619"/>
      <c r="AV19" s="619"/>
      <c r="AW19" s="619"/>
      <c r="AX19" s="619"/>
      <c r="AY19" s="619"/>
      <c r="AZ19" s="619"/>
      <c r="BA19" s="619"/>
      <c r="BB19" s="619"/>
      <c r="BC19" s="619"/>
      <c r="BD19" s="619"/>
      <c r="BE19" s="619"/>
      <c r="BF19" s="620"/>
      <c r="BG19" s="621">
        <v>3786</v>
      </c>
      <c r="BH19" s="622"/>
      <c r="BI19" s="622"/>
      <c r="BJ19" s="622"/>
      <c r="BK19" s="622"/>
      <c r="BL19" s="622"/>
      <c r="BM19" s="622"/>
      <c r="BN19" s="623"/>
      <c r="BO19" s="659">
        <v>0.1</v>
      </c>
      <c r="BP19" s="659"/>
      <c r="BQ19" s="659"/>
      <c r="BR19" s="659"/>
      <c r="BS19" s="660" t="s">
        <v>130</v>
      </c>
      <c r="BT19" s="660"/>
      <c r="BU19" s="660"/>
      <c r="BV19" s="660"/>
      <c r="BW19" s="660"/>
      <c r="BX19" s="660"/>
      <c r="BY19" s="660"/>
      <c r="BZ19" s="660"/>
      <c r="CA19" s="660"/>
      <c r="CB19" s="695"/>
      <c r="CD19" s="618" t="s">
        <v>281</v>
      </c>
      <c r="CE19" s="619"/>
      <c r="CF19" s="619"/>
      <c r="CG19" s="619"/>
      <c r="CH19" s="619"/>
      <c r="CI19" s="619"/>
      <c r="CJ19" s="619"/>
      <c r="CK19" s="619"/>
      <c r="CL19" s="619"/>
      <c r="CM19" s="619"/>
      <c r="CN19" s="619"/>
      <c r="CO19" s="619"/>
      <c r="CP19" s="619"/>
      <c r="CQ19" s="620"/>
      <c r="CR19" s="621" t="s">
        <v>130</v>
      </c>
      <c r="CS19" s="622"/>
      <c r="CT19" s="622"/>
      <c r="CU19" s="622"/>
      <c r="CV19" s="622"/>
      <c r="CW19" s="622"/>
      <c r="CX19" s="622"/>
      <c r="CY19" s="623"/>
      <c r="CZ19" s="659" t="s">
        <v>130</v>
      </c>
      <c r="DA19" s="659"/>
      <c r="DB19" s="659"/>
      <c r="DC19" s="659"/>
      <c r="DD19" s="627" t="s">
        <v>130</v>
      </c>
      <c r="DE19" s="622"/>
      <c r="DF19" s="622"/>
      <c r="DG19" s="622"/>
      <c r="DH19" s="622"/>
      <c r="DI19" s="622"/>
      <c r="DJ19" s="622"/>
      <c r="DK19" s="622"/>
      <c r="DL19" s="622"/>
      <c r="DM19" s="622"/>
      <c r="DN19" s="622"/>
      <c r="DO19" s="622"/>
      <c r="DP19" s="623"/>
      <c r="DQ19" s="627" t="s">
        <v>242</v>
      </c>
      <c r="DR19" s="622"/>
      <c r="DS19" s="622"/>
      <c r="DT19" s="622"/>
      <c r="DU19" s="622"/>
      <c r="DV19" s="622"/>
      <c r="DW19" s="622"/>
      <c r="DX19" s="622"/>
      <c r="DY19" s="622"/>
      <c r="DZ19" s="622"/>
      <c r="EA19" s="622"/>
      <c r="EB19" s="622"/>
      <c r="EC19" s="658"/>
    </row>
    <row r="20" spans="2:133" ht="11.25" customHeight="1" x14ac:dyDescent="0.2">
      <c r="B20" s="696" t="s">
        <v>282</v>
      </c>
      <c r="C20" s="697"/>
      <c r="D20" s="697"/>
      <c r="E20" s="697"/>
      <c r="F20" s="697"/>
      <c r="G20" s="697"/>
      <c r="H20" s="697"/>
      <c r="I20" s="697"/>
      <c r="J20" s="697"/>
      <c r="K20" s="697"/>
      <c r="L20" s="697"/>
      <c r="M20" s="697"/>
      <c r="N20" s="697"/>
      <c r="O20" s="697"/>
      <c r="P20" s="697"/>
      <c r="Q20" s="698"/>
      <c r="R20" s="621">
        <v>916</v>
      </c>
      <c r="S20" s="622"/>
      <c r="T20" s="622"/>
      <c r="U20" s="622"/>
      <c r="V20" s="622"/>
      <c r="W20" s="622"/>
      <c r="X20" s="622"/>
      <c r="Y20" s="623"/>
      <c r="Z20" s="659">
        <v>0</v>
      </c>
      <c r="AA20" s="659"/>
      <c r="AB20" s="659"/>
      <c r="AC20" s="659"/>
      <c r="AD20" s="660">
        <v>916</v>
      </c>
      <c r="AE20" s="660"/>
      <c r="AF20" s="660"/>
      <c r="AG20" s="660"/>
      <c r="AH20" s="660"/>
      <c r="AI20" s="660"/>
      <c r="AJ20" s="660"/>
      <c r="AK20" s="660"/>
      <c r="AL20" s="624">
        <v>0</v>
      </c>
      <c r="AM20" s="625"/>
      <c r="AN20" s="625"/>
      <c r="AO20" s="661"/>
      <c r="AP20" s="618" t="s">
        <v>283</v>
      </c>
      <c r="AQ20" s="619"/>
      <c r="AR20" s="619"/>
      <c r="AS20" s="619"/>
      <c r="AT20" s="619"/>
      <c r="AU20" s="619"/>
      <c r="AV20" s="619"/>
      <c r="AW20" s="619"/>
      <c r="AX20" s="619"/>
      <c r="AY20" s="619"/>
      <c r="AZ20" s="619"/>
      <c r="BA20" s="619"/>
      <c r="BB20" s="619"/>
      <c r="BC20" s="619"/>
      <c r="BD20" s="619"/>
      <c r="BE20" s="619"/>
      <c r="BF20" s="620"/>
      <c r="BG20" s="621">
        <v>3786</v>
      </c>
      <c r="BH20" s="622"/>
      <c r="BI20" s="622"/>
      <c r="BJ20" s="622"/>
      <c r="BK20" s="622"/>
      <c r="BL20" s="622"/>
      <c r="BM20" s="622"/>
      <c r="BN20" s="623"/>
      <c r="BO20" s="659">
        <v>0.1</v>
      </c>
      <c r="BP20" s="659"/>
      <c r="BQ20" s="659"/>
      <c r="BR20" s="659"/>
      <c r="BS20" s="660" t="s">
        <v>130</v>
      </c>
      <c r="BT20" s="660"/>
      <c r="BU20" s="660"/>
      <c r="BV20" s="660"/>
      <c r="BW20" s="660"/>
      <c r="BX20" s="660"/>
      <c r="BY20" s="660"/>
      <c r="BZ20" s="660"/>
      <c r="CA20" s="660"/>
      <c r="CB20" s="695"/>
      <c r="CD20" s="618" t="s">
        <v>284</v>
      </c>
      <c r="CE20" s="619"/>
      <c r="CF20" s="619"/>
      <c r="CG20" s="619"/>
      <c r="CH20" s="619"/>
      <c r="CI20" s="619"/>
      <c r="CJ20" s="619"/>
      <c r="CK20" s="619"/>
      <c r="CL20" s="619"/>
      <c r="CM20" s="619"/>
      <c r="CN20" s="619"/>
      <c r="CO20" s="619"/>
      <c r="CP20" s="619"/>
      <c r="CQ20" s="620"/>
      <c r="CR20" s="621">
        <v>22923459</v>
      </c>
      <c r="CS20" s="622"/>
      <c r="CT20" s="622"/>
      <c r="CU20" s="622"/>
      <c r="CV20" s="622"/>
      <c r="CW20" s="622"/>
      <c r="CX20" s="622"/>
      <c r="CY20" s="623"/>
      <c r="CZ20" s="659">
        <v>100</v>
      </c>
      <c r="DA20" s="659"/>
      <c r="DB20" s="659"/>
      <c r="DC20" s="659"/>
      <c r="DD20" s="627">
        <v>3013361</v>
      </c>
      <c r="DE20" s="622"/>
      <c r="DF20" s="622"/>
      <c r="DG20" s="622"/>
      <c r="DH20" s="622"/>
      <c r="DI20" s="622"/>
      <c r="DJ20" s="622"/>
      <c r="DK20" s="622"/>
      <c r="DL20" s="622"/>
      <c r="DM20" s="622"/>
      <c r="DN20" s="622"/>
      <c r="DO20" s="622"/>
      <c r="DP20" s="623"/>
      <c r="DQ20" s="627">
        <v>15017615</v>
      </c>
      <c r="DR20" s="622"/>
      <c r="DS20" s="622"/>
      <c r="DT20" s="622"/>
      <c r="DU20" s="622"/>
      <c r="DV20" s="622"/>
      <c r="DW20" s="622"/>
      <c r="DX20" s="622"/>
      <c r="DY20" s="622"/>
      <c r="DZ20" s="622"/>
      <c r="EA20" s="622"/>
      <c r="EB20" s="622"/>
      <c r="EC20" s="658"/>
    </row>
    <row r="21" spans="2:133" ht="11.25" customHeight="1" x14ac:dyDescent="0.2">
      <c r="B21" s="618" t="s">
        <v>285</v>
      </c>
      <c r="C21" s="619"/>
      <c r="D21" s="619"/>
      <c r="E21" s="619"/>
      <c r="F21" s="619"/>
      <c r="G21" s="619"/>
      <c r="H21" s="619"/>
      <c r="I21" s="619"/>
      <c r="J21" s="619"/>
      <c r="K21" s="619"/>
      <c r="L21" s="619"/>
      <c r="M21" s="619"/>
      <c r="N21" s="619"/>
      <c r="O21" s="619"/>
      <c r="P21" s="619"/>
      <c r="Q21" s="620"/>
      <c r="R21" s="621">
        <v>7047799</v>
      </c>
      <c r="S21" s="622"/>
      <c r="T21" s="622"/>
      <c r="U21" s="622"/>
      <c r="V21" s="622"/>
      <c r="W21" s="622"/>
      <c r="X21" s="622"/>
      <c r="Y21" s="623"/>
      <c r="Z21" s="659">
        <v>29.1</v>
      </c>
      <c r="AA21" s="659"/>
      <c r="AB21" s="659"/>
      <c r="AC21" s="659"/>
      <c r="AD21" s="660">
        <v>6172970</v>
      </c>
      <c r="AE21" s="660"/>
      <c r="AF21" s="660"/>
      <c r="AG21" s="660"/>
      <c r="AH21" s="660"/>
      <c r="AI21" s="660"/>
      <c r="AJ21" s="660"/>
      <c r="AK21" s="660"/>
      <c r="AL21" s="624">
        <v>53.6</v>
      </c>
      <c r="AM21" s="625"/>
      <c r="AN21" s="625"/>
      <c r="AO21" s="661"/>
      <c r="AP21" s="618" t="s">
        <v>286</v>
      </c>
      <c r="AQ21" s="699"/>
      <c r="AR21" s="699"/>
      <c r="AS21" s="699"/>
      <c r="AT21" s="699"/>
      <c r="AU21" s="699"/>
      <c r="AV21" s="699"/>
      <c r="AW21" s="699"/>
      <c r="AX21" s="699"/>
      <c r="AY21" s="699"/>
      <c r="AZ21" s="699"/>
      <c r="BA21" s="699"/>
      <c r="BB21" s="699"/>
      <c r="BC21" s="699"/>
      <c r="BD21" s="699"/>
      <c r="BE21" s="699"/>
      <c r="BF21" s="700"/>
      <c r="BG21" s="621">
        <v>3786</v>
      </c>
      <c r="BH21" s="622"/>
      <c r="BI21" s="622"/>
      <c r="BJ21" s="622"/>
      <c r="BK21" s="622"/>
      <c r="BL21" s="622"/>
      <c r="BM21" s="622"/>
      <c r="BN21" s="623"/>
      <c r="BO21" s="659">
        <v>0.1</v>
      </c>
      <c r="BP21" s="659"/>
      <c r="BQ21" s="659"/>
      <c r="BR21" s="659"/>
      <c r="BS21" s="660" t="s">
        <v>130</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287</v>
      </c>
      <c r="C22" s="619"/>
      <c r="D22" s="619"/>
      <c r="E22" s="619"/>
      <c r="F22" s="619"/>
      <c r="G22" s="619"/>
      <c r="H22" s="619"/>
      <c r="I22" s="619"/>
      <c r="J22" s="619"/>
      <c r="K22" s="619"/>
      <c r="L22" s="619"/>
      <c r="M22" s="619"/>
      <c r="N22" s="619"/>
      <c r="O22" s="619"/>
      <c r="P22" s="619"/>
      <c r="Q22" s="620"/>
      <c r="R22" s="621">
        <v>6172970</v>
      </c>
      <c r="S22" s="622"/>
      <c r="T22" s="622"/>
      <c r="U22" s="622"/>
      <c r="V22" s="622"/>
      <c r="W22" s="622"/>
      <c r="X22" s="622"/>
      <c r="Y22" s="623"/>
      <c r="Z22" s="659">
        <v>25.5</v>
      </c>
      <c r="AA22" s="659"/>
      <c r="AB22" s="659"/>
      <c r="AC22" s="659"/>
      <c r="AD22" s="660">
        <v>6172970</v>
      </c>
      <c r="AE22" s="660"/>
      <c r="AF22" s="660"/>
      <c r="AG22" s="660"/>
      <c r="AH22" s="660"/>
      <c r="AI22" s="660"/>
      <c r="AJ22" s="660"/>
      <c r="AK22" s="660"/>
      <c r="AL22" s="624">
        <v>53.6</v>
      </c>
      <c r="AM22" s="625"/>
      <c r="AN22" s="625"/>
      <c r="AO22" s="661"/>
      <c r="AP22" s="618" t="s">
        <v>288</v>
      </c>
      <c r="AQ22" s="699"/>
      <c r="AR22" s="699"/>
      <c r="AS22" s="699"/>
      <c r="AT22" s="699"/>
      <c r="AU22" s="699"/>
      <c r="AV22" s="699"/>
      <c r="AW22" s="699"/>
      <c r="AX22" s="699"/>
      <c r="AY22" s="699"/>
      <c r="AZ22" s="699"/>
      <c r="BA22" s="699"/>
      <c r="BB22" s="699"/>
      <c r="BC22" s="699"/>
      <c r="BD22" s="699"/>
      <c r="BE22" s="699"/>
      <c r="BF22" s="700"/>
      <c r="BG22" s="621" t="s">
        <v>130</v>
      </c>
      <c r="BH22" s="622"/>
      <c r="BI22" s="622"/>
      <c r="BJ22" s="622"/>
      <c r="BK22" s="622"/>
      <c r="BL22" s="622"/>
      <c r="BM22" s="622"/>
      <c r="BN22" s="623"/>
      <c r="BO22" s="659" t="s">
        <v>242</v>
      </c>
      <c r="BP22" s="659"/>
      <c r="BQ22" s="659"/>
      <c r="BR22" s="659"/>
      <c r="BS22" s="660" t="s">
        <v>242</v>
      </c>
      <c r="BT22" s="660"/>
      <c r="BU22" s="660"/>
      <c r="BV22" s="660"/>
      <c r="BW22" s="660"/>
      <c r="BX22" s="660"/>
      <c r="BY22" s="660"/>
      <c r="BZ22" s="660"/>
      <c r="CA22" s="660"/>
      <c r="CB22" s="695"/>
      <c r="CD22" s="679" t="s">
        <v>289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290</v>
      </c>
      <c r="C23" s="619"/>
      <c r="D23" s="619"/>
      <c r="E23" s="619"/>
      <c r="F23" s="619"/>
      <c r="G23" s="619"/>
      <c r="H23" s="619"/>
      <c r="I23" s="619"/>
      <c r="J23" s="619"/>
      <c r="K23" s="619"/>
      <c r="L23" s="619"/>
      <c r="M23" s="619"/>
      <c r="N23" s="619"/>
      <c r="O23" s="619"/>
      <c r="P23" s="619"/>
      <c r="Q23" s="620"/>
      <c r="R23" s="621">
        <v>774651</v>
      </c>
      <c r="S23" s="622"/>
      <c r="T23" s="622"/>
      <c r="U23" s="622"/>
      <c r="V23" s="622"/>
      <c r="W23" s="622"/>
      <c r="X23" s="622"/>
      <c r="Y23" s="623"/>
      <c r="Z23" s="659">
        <v>3.2</v>
      </c>
      <c r="AA23" s="659"/>
      <c r="AB23" s="659"/>
      <c r="AC23" s="659"/>
      <c r="AD23" s="660" t="s">
        <v>130</v>
      </c>
      <c r="AE23" s="660"/>
      <c r="AF23" s="660"/>
      <c r="AG23" s="660"/>
      <c r="AH23" s="660"/>
      <c r="AI23" s="660"/>
      <c r="AJ23" s="660"/>
      <c r="AK23" s="660"/>
      <c r="AL23" s="624" t="s">
        <v>130</v>
      </c>
      <c r="AM23" s="625"/>
      <c r="AN23" s="625"/>
      <c r="AO23" s="661"/>
      <c r="AP23" s="618" t="s">
        <v>291</v>
      </c>
      <c r="AQ23" s="699"/>
      <c r="AR23" s="699"/>
      <c r="AS23" s="699"/>
      <c r="AT23" s="699"/>
      <c r="AU23" s="699"/>
      <c r="AV23" s="699"/>
      <c r="AW23" s="699"/>
      <c r="AX23" s="699"/>
      <c r="AY23" s="699"/>
      <c r="AZ23" s="699"/>
      <c r="BA23" s="699"/>
      <c r="BB23" s="699"/>
      <c r="BC23" s="699"/>
      <c r="BD23" s="699"/>
      <c r="BE23" s="699"/>
      <c r="BF23" s="700"/>
      <c r="BG23" s="621" t="s">
        <v>130</v>
      </c>
      <c r="BH23" s="622"/>
      <c r="BI23" s="622"/>
      <c r="BJ23" s="622"/>
      <c r="BK23" s="622"/>
      <c r="BL23" s="622"/>
      <c r="BM23" s="622"/>
      <c r="BN23" s="623"/>
      <c r="BO23" s="659" t="s">
        <v>130</v>
      </c>
      <c r="BP23" s="659"/>
      <c r="BQ23" s="659"/>
      <c r="BR23" s="659"/>
      <c r="BS23" s="660" t="s">
        <v>130</v>
      </c>
      <c r="BT23" s="660"/>
      <c r="BU23" s="660"/>
      <c r="BV23" s="660"/>
      <c r="BW23" s="660"/>
      <c r="BX23" s="660"/>
      <c r="BY23" s="660"/>
      <c r="BZ23" s="660"/>
      <c r="CA23" s="660"/>
      <c r="CB23" s="695"/>
      <c r="CD23" s="679" t="s">
        <v>230</v>
      </c>
      <c r="CE23" s="680"/>
      <c r="CF23" s="680"/>
      <c r="CG23" s="680"/>
      <c r="CH23" s="680"/>
      <c r="CI23" s="680"/>
      <c r="CJ23" s="680"/>
      <c r="CK23" s="680"/>
      <c r="CL23" s="680"/>
      <c r="CM23" s="680"/>
      <c r="CN23" s="680"/>
      <c r="CO23" s="680"/>
      <c r="CP23" s="680"/>
      <c r="CQ23" s="681"/>
      <c r="CR23" s="679" t="s">
        <v>292</v>
      </c>
      <c r="CS23" s="680"/>
      <c r="CT23" s="680"/>
      <c r="CU23" s="680"/>
      <c r="CV23" s="680"/>
      <c r="CW23" s="680"/>
      <c r="CX23" s="680"/>
      <c r="CY23" s="681"/>
      <c r="CZ23" s="679" t="s">
        <v>293</v>
      </c>
      <c r="DA23" s="680"/>
      <c r="DB23" s="680"/>
      <c r="DC23" s="681"/>
      <c r="DD23" s="679" t="s">
        <v>294</v>
      </c>
      <c r="DE23" s="680"/>
      <c r="DF23" s="680"/>
      <c r="DG23" s="680"/>
      <c r="DH23" s="680"/>
      <c r="DI23" s="680"/>
      <c r="DJ23" s="680"/>
      <c r="DK23" s="681"/>
      <c r="DL23" s="711" t="s">
        <v>295</v>
      </c>
      <c r="DM23" s="712"/>
      <c r="DN23" s="712"/>
      <c r="DO23" s="712"/>
      <c r="DP23" s="712"/>
      <c r="DQ23" s="712"/>
      <c r="DR23" s="712"/>
      <c r="DS23" s="712"/>
      <c r="DT23" s="712"/>
      <c r="DU23" s="712"/>
      <c r="DV23" s="713"/>
      <c r="DW23" s="679" t="s">
        <v>296</v>
      </c>
      <c r="DX23" s="680"/>
      <c r="DY23" s="680"/>
      <c r="DZ23" s="680"/>
      <c r="EA23" s="680"/>
      <c r="EB23" s="680"/>
      <c r="EC23" s="681"/>
    </row>
    <row r="24" spans="2:133" ht="11.25" customHeight="1" x14ac:dyDescent="0.2">
      <c r="B24" s="618" t="s">
        <v>297</v>
      </c>
      <c r="C24" s="619"/>
      <c r="D24" s="619"/>
      <c r="E24" s="619"/>
      <c r="F24" s="619"/>
      <c r="G24" s="619"/>
      <c r="H24" s="619"/>
      <c r="I24" s="619"/>
      <c r="J24" s="619"/>
      <c r="K24" s="619"/>
      <c r="L24" s="619"/>
      <c r="M24" s="619"/>
      <c r="N24" s="619"/>
      <c r="O24" s="619"/>
      <c r="P24" s="619"/>
      <c r="Q24" s="620"/>
      <c r="R24" s="621">
        <v>100178</v>
      </c>
      <c r="S24" s="622"/>
      <c r="T24" s="622"/>
      <c r="U24" s="622"/>
      <c r="V24" s="622"/>
      <c r="W24" s="622"/>
      <c r="X24" s="622"/>
      <c r="Y24" s="623"/>
      <c r="Z24" s="659">
        <v>0.4</v>
      </c>
      <c r="AA24" s="659"/>
      <c r="AB24" s="659"/>
      <c r="AC24" s="659"/>
      <c r="AD24" s="660" t="s">
        <v>242</v>
      </c>
      <c r="AE24" s="660"/>
      <c r="AF24" s="660"/>
      <c r="AG24" s="660"/>
      <c r="AH24" s="660"/>
      <c r="AI24" s="660"/>
      <c r="AJ24" s="660"/>
      <c r="AK24" s="660"/>
      <c r="AL24" s="624" t="s">
        <v>130</v>
      </c>
      <c r="AM24" s="625"/>
      <c r="AN24" s="625"/>
      <c r="AO24" s="661"/>
      <c r="AP24" s="618" t="s">
        <v>298</v>
      </c>
      <c r="AQ24" s="699"/>
      <c r="AR24" s="699"/>
      <c r="AS24" s="699"/>
      <c r="AT24" s="699"/>
      <c r="AU24" s="699"/>
      <c r="AV24" s="699"/>
      <c r="AW24" s="699"/>
      <c r="AX24" s="699"/>
      <c r="AY24" s="699"/>
      <c r="AZ24" s="699"/>
      <c r="BA24" s="699"/>
      <c r="BB24" s="699"/>
      <c r="BC24" s="699"/>
      <c r="BD24" s="699"/>
      <c r="BE24" s="699"/>
      <c r="BF24" s="700"/>
      <c r="BG24" s="621" t="s">
        <v>242</v>
      </c>
      <c r="BH24" s="622"/>
      <c r="BI24" s="622"/>
      <c r="BJ24" s="622"/>
      <c r="BK24" s="622"/>
      <c r="BL24" s="622"/>
      <c r="BM24" s="622"/>
      <c r="BN24" s="623"/>
      <c r="BO24" s="659" t="s">
        <v>242</v>
      </c>
      <c r="BP24" s="659"/>
      <c r="BQ24" s="659"/>
      <c r="BR24" s="659"/>
      <c r="BS24" s="660" t="s">
        <v>242</v>
      </c>
      <c r="BT24" s="660"/>
      <c r="BU24" s="660"/>
      <c r="BV24" s="660"/>
      <c r="BW24" s="660"/>
      <c r="BX24" s="660"/>
      <c r="BY24" s="660"/>
      <c r="BZ24" s="660"/>
      <c r="CA24" s="660"/>
      <c r="CB24" s="695"/>
      <c r="CD24" s="676" t="s">
        <v>299</v>
      </c>
      <c r="CE24" s="677"/>
      <c r="CF24" s="677"/>
      <c r="CG24" s="677"/>
      <c r="CH24" s="677"/>
      <c r="CI24" s="677"/>
      <c r="CJ24" s="677"/>
      <c r="CK24" s="677"/>
      <c r="CL24" s="677"/>
      <c r="CM24" s="677"/>
      <c r="CN24" s="677"/>
      <c r="CO24" s="677"/>
      <c r="CP24" s="677"/>
      <c r="CQ24" s="678"/>
      <c r="CR24" s="673">
        <v>10333487</v>
      </c>
      <c r="CS24" s="674"/>
      <c r="CT24" s="674"/>
      <c r="CU24" s="674"/>
      <c r="CV24" s="674"/>
      <c r="CW24" s="674"/>
      <c r="CX24" s="674"/>
      <c r="CY24" s="702"/>
      <c r="CZ24" s="703">
        <v>45.1</v>
      </c>
      <c r="DA24" s="685"/>
      <c r="DB24" s="685"/>
      <c r="DC24" s="705"/>
      <c r="DD24" s="701">
        <v>6863753</v>
      </c>
      <c r="DE24" s="674"/>
      <c r="DF24" s="674"/>
      <c r="DG24" s="674"/>
      <c r="DH24" s="674"/>
      <c r="DI24" s="674"/>
      <c r="DJ24" s="674"/>
      <c r="DK24" s="702"/>
      <c r="DL24" s="701">
        <v>6544752</v>
      </c>
      <c r="DM24" s="674"/>
      <c r="DN24" s="674"/>
      <c r="DO24" s="674"/>
      <c r="DP24" s="674"/>
      <c r="DQ24" s="674"/>
      <c r="DR24" s="674"/>
      <c r="DS24" s="674"/>
      <c r="DT24" s="674"/>
      <c r="DU24" s="674"/>
      <c r="DV24" s="702"/>
      <c r="DW24" s="703">
        <v>56.1</v>
      </c>
      <c r="DX24" s="685"/>
      <c r="DY24" s="685"/>
      <c r="DZ24" s="685"/>
      <c r="EA24" s="685"/>
      <c r="EB24" s="685"/>
      <c r="EC24" s="704"/>
    </row>
    <row r="25" spans="2:133" ht="11.25" customHeight="1" x14ac:dyDescent="0.2">
      <c r="B25" s="618" t="s">
        <v>300</v>
      </c>
      <c r="C25" s="619"/>
      <c r="D25" s="619"/>
      <c r="E25" s="619"/>
      <c r="F25" s="619"/>
      <c r="G25" s="619"/>
      <c r="H25" s="619"/>
      <c r="I25" s="619"/>
      <c r="J25" s="619"/>
      <c r="K25" s="619"/>
      <c r="L25" s="619"/>
      <c r="M25" s="619"/>
      <c r="N25" s="619"/>
      <c r="O25" s="619"/>
      <c r="P25" s="619"/>
      <c r="Q25" s="620"/>
      <c r="R25" s="621">
        <v>12374369</v>
      </c>
      <c r="S25" s="622"/>
      <c r="T25" s="622"/>
      <c r="U25" s="622"/>
      <c r="V25" s="622"/>
      <c r="W25" s="622"/>
      <c r="X25" s="622"/>
      <c r="Y25" s="623"/>
      <c r="Z25" s="659">
        <v>51.1</v>
      </c>
      <c r="AA25" s="659"/>
      <c r="AB25" s="659"/>
      <c r="AC25" s="659"/>
      <c r="AD25" s="660">
        <v>11499540</v>
      </c>
      <c r="AE25" s="660"/>
      <c r="AF25" s="660"/>
      <c r="AG25" s="660"/>
      <c r="AH25" s="660"/>
      <c r="AI25" s="660"/>
      <c r="AJ25" s="660"/>
      <c r="AK25" s="660"/>
      <c r="AL25" s="624">
        <v>99.8</v>
      </c>
      <c r="AM25" s="625"/>
      <c r="AN25" s="625"/>
      <c r="AO25" s="661"/>
      <c r="AP25" s="618" t="s">
        <v>301</v>
      </c>
      <c r="AQ25" s="699"/>
      <c r="AR25" s="699"/>
      <c r="AS25" s="699"/>
      <c r="AT25" s="699"/>
      <c r="AU25" s="699"/>
      <c r="AV25" s="699"/>
      <c r="AW25" s="699"/>
      <c r="AX25" s="699"/>
      <c r="AY25" s="699"/>
      <c r="AZ25" s="699"/>
      <c r="BA25" s="699"/>
      <c r="BB25" s="699"/>
      <c r="BC25" s="699"/>
      <c r="BD25" s="699"/>
      <c r="BE25" s="699"/>
      <c r="BF25" s="700"/>
      <c r="BG25" s="621" t="s">
        <v>242</v>
      </c>
      <c r="BH25" s="622"/>
      <c r="BI25" s="622"/>
      <c r="BJ25" s="622"/>
      <c r="BK25" s="622"/>
      <c r="BL25" s="622"/>
      <c r="BM25" s="622"/>
      <c r="BN25" s="623"/>
      <c r="BO25" s="659" t="s">
        <v>242</v>
      </c>
      <c r="BP25" s="659"/>
      <c r="BQ25" s="659"/>
      <c r="BR25" s="659"/>
      <c r="BS25" s="660" t="s">
        <v>242</v>
      </c>
      <c r="BT25" s="660"/>
      <c r="BU25" s="660"/>
      <c r="BV25" s="660"/>
      <c r="BW25" s="660"/>
      <c r="BX25" s="660"/>
      <c r="BY25" s="660"/>
      <c r="BZ25" s="660"/>
      <c r="CA25" s="660"/>
      <c r="CB25" s="695"/>
      <c r="CD25" s="618" t="s">
        <v>302</v>
      </c>
      <c r="CE25" s="619"/>
      <c r="CF25" s="619"/>
      <c r="CG25" s="619"/>
      <c r="CH25" s="619"/>
      <c r="CI25" s="619"/>
      <c r="CJ25" s="619"/>
      <c r="CK25" s="619"/>
      <c r="CL25" s="619"/>
      <c r="CM25" s="619"/>
      <c r="CN25" s="619"/>
      <c r="CO25" s="619"/>
      <c r="CP25" s="619"/>
      <c r="CQ25" s="620"/>
      <c r="CR25" s="621">
        <v>3243298</v>
      </c>
      <c r="CS25" s="634"/>
      <c r="CT25" s="634"/>
      <c r="CU25" s="634"/>
      <c r="CV25" s="634"/>
      <c r="CW25" s="634"/>
      <c r="CX25" s="634"/>
      <c r="CY25" s="635"/>
      <c r="CZ25" s="624">
        <v>14.1</v>
      </c>
      <c r="DA25" s="636"/>
      <c r="DB25" s="636"/>
      <c r="DC25" s="637"/>
      <c r="DD25" s="627">
        <v>2942216</v>
      </c>
      <c r="DE25" s="634"/>
      <c r="DF25" s="634"/>
      <c r="DG25" s="634"/>
      <c r="DH25" s="634"/>
      <c r="DI25" s="634"/>
      <c r="DJ25" s="634"/>
      <c r="DK25" s="635"/>
      <c r="DL25" s="627">
        <v>2771208</v>
      </c>
      <c r="DM25" s="634"/>
      <c r="DN25" s="634"/>
      <c r="DO25" s="634"/>
      <c r="DP25" s="634"/>
      <c r="DQ25" s="634"/>
      <c r="DR25" s="634"/>
      <c r="DS25" s="634"/>
      <c r="DT25" s="634"/>
      <c r="DU25" s="634"/>
      <c r="DV25" s="635"/>
      <c r="DW25" s="624">
        <v>23.7</v>
      </c>
      <c r="DX25" s="636"/>
      <c r="DY25" s="636"/>
      <c r="DZ25" s="636"/>
      <c r="EA25" s="636"/>
      <c r="EB25" s="636"/>
      <c r="EC25" s="648"/>
    </row>
    <row r="26" spans="2:133" ht="11.25" customHeight="1" x14ac:dyDescent="0.2">
      <c r="B26" s="618" t="s">
        <v>303</v>
      </c>
      <c r="C26" s="619"/>
      <c r="D26" s="619"/>
      <c r="E26" s="619"/>
      <c r="F26" s="619"/>
      <c r="G26" s="619"/>
      <c r="H26" s="619"/>
      <c r="I26" s="619"/>
      <c r="J26" s="619"/>
      <c r="K26" s="619"/>
      <c r="L26" s="619"/>
      <c r="M26" s="619"/>
      <c r="N26" s="619"/>
      <c r="O26" s="619"/>
      <c r="P26" s="619"/>
      <c r="Q26" s="620"/>
      <c r="R26" s="621">
        <v>3278</v>
      </c>
      <c r="S26" s="622"/>
      <c r="T26" s="622"/>
      <c r="U26" s="622"/>
      <c r="V26" s="622"/>
      <c r="W26" s="622"/>
      <c r="X26" s="622"/>
      <c r="Y26" s="623"/>
      <c r="Z26" s="659">
        <v>0</v>
      </c>
      <c r="AA26" s="659"/>
      <c r="AB26" s="659"/>
      <c r="AC26" s="659"/>
      <c r="AD26" s="660">
        <v>3278</v>
      </c>
      <c r="AE26" s="660"/>
      <c r="AF26" s="660"/>
      <c r="AG26" s="660"/>
      <c r="AH26" s="660"/>
      <c r="AI26" s="660"/>
      <c r="AJ26" s="660"/>
      <c r="AK26" s="660"/>
      <c r="AL26" s="624">
        <v>0</v>
      </c>
      <c r="AM26" s="625"/>
      <c r="AN26" s="625"/>
      <c r="AO26" s="661"/>
      <c r="AP26" s="618" t="s">
        <v>304</v>
      </c>
      <c r="AQ26" s="699"/>
      <c r="AR26" s="699"/>
      <c r="AS26" s="699"/>
      <c r="AT26" s="699"/>
      <c r="AU26" s="699"/>
      <c r="AV26" s="699"/>
      <c r="AW26" s="699"/>
      <c r="AX26" s="699"/>
      <c r="AY26" s="699"/>
      <c r="AZ26" s="699"/>
      <c r="BA26" s="699"/>
      <c r="BB26" s="699"/>
      <c r="BC26" s="699"/>
      <c r="BD26" s="699"/>
      <c r="BE26" s="699"/>
      <c r="BF26" s="700"/>
      <c r="BG26" s="621" t="s">
        <v>130</v>
      </c>
      <c r="BH26" s="622"/>
      <c r="BI26" s="622"/>
      <c r="BJ26" s="622"/>
      <c r="BK26" s="622"/>
      <c r="BL26" s="622"/>
      <c r="BM26" s="622"/>
      <c r="BN26" s="623"/>
      <c r="BO26" s="659" t="s">
        <v>242</v>
      </c>
      <c r="BP26" s="659"/>
      <c r="BQ26" s="659"/>
      <c r="BR26" s="659"/>
      <c r="BS26" s="660" t="s">
        <v>130</v>
      </c>
      <c r="BT26" s="660"/>
      <c r="BU26" s="660"/>
      <c r="BV26" s="660"/>
      <c r="BW26" s="660"/>
      <c r="BX26" s="660"/>
      <c r="BY26" s="660"/>
      <c r="BZ26" s="660"/>
      <c r="CA26" s="660"/>
      <c r="CB26" s="695"/>
      <c r="CD26" s="618" t="s">
        <v>305</v>
      </c>
      <c r="CE26" s="619"/>
      <c r="CF26" s="619"/>
      <c r="CG26" s="619"/>
      <c r="CH26" s="619"/>
      <c r="CI26" s="619"/>
      <c r="CJ26" s="619"/>
      <c r="CK26" s="619"/>
      <c r="CL26" s="619"/>
      <c r="CM26" s="619"/>
      <c r="CN26" s="619"/>
      <c r="CO26" s="619"/>
      <c r="CP26" s="619"/>
      <c r="CQ26" s="620"/>
      <c r="CR26" s="621">
        <v>1957677</v>
      </c>
      <c r="CS26" s="622"/>
      <c r="CT26" s="622"/>
      <c r="CU26" s="622"/>
      <c r="CV26" s="622"/>
      <c r="CW26" s="622"/>
      <c r="CX26" s="622"/>
      <c r="CY26" s="623"/>
      <c r="CZ26" s="624">
        <v>8.5</v>
      </c>
      <c r="DA26" s="636"/>
      <c r="DB26" s="636"/>
      <c r="DC26" s="637"/>
      <c r="DD26" s="627">
        <v>1887698</v>
      </c>
      <c r="DE26" s="622"/>
      <c r="DF26" s="622"/>
      <c r="DG26" s="622"/>
      <c r="DH26" s="622"/>
      <c r="DI26" s="622"/>
      <c r="DJ26" s="622"/>
      <c r="DK26" s="623"/>
      <c r="DL26" s="627" t="s">
        <v>242</v>
      </c>
      <c r="DM26" s="622"/>
      <c r="DN26" s="622"/>
      <c r="DO26" s="622"/>
      <c r="DP26" s="622"/>
      <c r="DQ26" s="622"/>
      <c r="DR26" s="622"/>
      <c r="DS26" s="622"/>
      <c r="DT26" s="622"/>
      <c r="DU26" s="622"/>
      <c r="DV26" s="623"/>
      <c r="DW26" s="624" t="s">
        <v>242</v>
      </c>
      <c r="DX26" s="636"/>
      <c r="DY26" s="636"/>
      <c r="DZ26" s="636"/>
      <c r="EA26" s="636"/>
      <c r="EB26" s="636"/>
      <c r="EC26" s="648"/>
    </row>
    <row r="27" spans="2:133" ht="11.25" customHeight="1" x14ac:dyDescent="0.2">
      <c r="B27" s="618" t="s">
        <v>306</v>
      </c>
      <c r="C27" s="619"/>
      <c r="D27" s="619"/>
      <c r="E27" s="619"/>
      <c r="F27" s="619"/>
      <c r="G27" s="619"/>
      <c r="H27" s="619"/>
      <c r="I27" s="619"/>
      <c r="J27" s="619"/>
      <c r="K27" s="619"/>
      <c r="L27" s="619"/>
      <c r="M27" s="619"/>
      <c r="N27" s="619"/>
      <c r="O27" s="619"/>
      <c r="P27" s="619"/>
      <c r="Q27" s="620"/>
      <c r="R27" s="621">
        <v>199600</v>
      </c>
      <c r="S27" s="622"/>
      <c r="T27" s="622"/>
      <c r="U27" s="622"/>
      <c r="V27" s="622"/>
      <c r="W27" s="622"/>
      <c r="X27" s="622"/>
      <c r="Y27" s="623"/>
      <c r="Z27" s="659">
        <v>0.8</v>
      </c>
      <c r="AA27" s="659"/>
      <c r="AB27" s="659"/>
      <c r="AC27" s="659"/>
      <c r="AD27" s="660">
        <v>270</v>
      </c>
      <c r="AE27" s="660"/>
      <c r="AF27" s="660"/>
      <c r="AG27" s="660"/>
      <c r="AH27" s="660"/>
      <c r="AI27" s="660"/>
      <c r="AJ27" s="660"/>
      <c r="AK27" s="660"/>
      <c r="AL27" s="624">
        <v>0</v>
      </c>
      <c r="AM27" s="625"/>
      <c r="AN27" s="625"/>
      <c r="AO27" s="661"/>
      <c r="AP27" s="618" t="s">
        <v>307</v>
      </c>
      <c r="AQ27" s="619"/>
      <c r="AR27" s="619"/>
      <c r="AS27" s="619"/>
      <c r="AT27" s="619"/>
      <c r="AU27" s="619"/>
      <c r="AV27" s="619"/>
      <c r="AW27" s="619"/>
      <c r="AX27" s="619"/>
      <c r="AY27" s="619"/>
      <c r="AZ27" s="619"/>
      <c r="BA27" s="619"/>
      <c r="BB27" s="619"/>
      <c r="BC27" s="619"/>
      <c r="BD27" s="619"/>
      <c r="BE27" s="619"/>
      <c r="BF27" s="620"/>
      <c r="BG27" s="621">
        <v>4109297</v>
      </c>
      <c r="BH27" s="622"/>
      <c r="BI27" s="622"/>
      <c r="BJ27" s="622"/>
      <c r="BK27" s="622"/>
      <c r="BL27" s="622"/>
      <c r="BM27" s="622"/>
      <c r="BN27" s="623"/>
      <c r="BO27" s="659">
        <v>100</v>
      </c>
      <c r="BP27" s="659"/>
      <c r="BQ27" s="659"/>
      <c r="BR27" s="659"/>
      <c r="BS27" s="660">
        <v>199603</v>
      </c>
      <c r="BT27" s="660"/>
      <c r="BU27" s="660"/>
      <c r="BV27" s="660"/>
      <c r="BW27" s="660"/>
      <c r="BX27" s="660"/>
      <c r="BY27" s="660"/>
      <c r="BZ27" s="660"/>
      <c r="CA27" s="660"/>
      <c r="CB27" s="695"/>
      <c r="CD27" s="618" t="s">
        <v>308</v>
      </c>
      <c r="CE27" s="619"/>
      <c r="CF27" s="619"/>
      <c r="CG27" s="619"/>
      <c r="CH27" s="619"/>
      <c r="CI27" s="619"/>
      <c r="CJ27" s="619"/>
      <c r="CK27" s="619"/>
      <c r="CL27" s="619"/>
      <c r="CM27" s="619"/>
      <c r="CN27" s="619"/>
      <c r="CO27" s="619"/>
      <c r="CP27" s="619"/>
      <c r="CQ27" s="620"/>
      <c r="CR27" s="621">
        <v>4411448</v>
      </c>
      <c r="CS27" s="634"/>
      <c r="CT27" s="634"/>
      <c r="CU27" s="634"/>
      <c r="CV27" s="634"/>
      <c r="CW27" s="634"/>
      <c r="CX27" s="634"/>
      <c r="CY27" s="635"/>
      <c r="CZ27" s="624">
        <v>19.2</v>
      </c>
      <c r="DA27" s="636"/>
      <c r="DB27" s="636"/>
      <c r="DC27" s="637"/>
      <c r="DD27" s="627">
        <v>1257807</v>
      </c>
      <c r="DE27" s="634"/>
      <c r="DF27" s="634"/>
      <c r="DG27" s="634"/>
      <c r="DH27" s="634"/>
      <c r="DI27" s="634"/>
      <c r="DJ27" s="634"/>
      <c r="DK27" s="635"/>
      <c r="DL27" s="627">
        <v>1109814</v>
      </c>
      <c r="DM27" s="634"/>
      <c r="DN27" s="634"/>
      <c r="DO27" s="634"/>
      <c r="DP27" s="634"/>
      <c r="DQ27" s="634"/>
      <c r="DR27" s="634"/>
      <c r="DS27" s="634"/>
      <c r="DT27" s="634"/>
      <c r="DU27" s="634"/>
      <c r="DV27" s="635"/>
      <c r="DW27" s="624">
        <v>9.5</v>
      </c>
      <c r="DX27" s="636"/>
      <c r="DY27" s="636"/>
      <c r="DZ27" s="636"/>
      <c r="EA27" s="636"/>
      <c r="EB27" s="636"/>
      <c r="EC27" s="648"/>
    </row>
    <row r="28" spans="2:133" ht="11.25" customHeight="1" x14ac:dyDescent="0.2">
      <c r="B28" s="618" t="s">
        <v>309</v>
      </c>
      <c r="C28" s="619"/>
      <c r="D28" s="619"/>
      <c r="E28" s="619"/>
      <c r="F28" s="619"/>
      <c r="G28" s="619"/>
      <c r="H28" s="619"/>
      <c r="I28" s="619"/>
      <c r="J28" s="619"/>
      <c r="K28" s="619"/>
      <c r="L28" s="619"/>
      <c r="M28" s="619"/>
      <c r="N28" s="619"/>
      <c r="O28" s="619"/>
      <c r="P28" s="619"/>
      <c r="Q28" s="620"/>
      <c r="R28" s="621">
        <v>62282</v>
      </c>
      <c r="S28" s="622"/>
      <c r="T28" s="622"/>
      <c r="U28" s="622"/>
      <c r="V28" s="622"/>
      <c r="W28" s="622"/>
      <c r="X28" s="622"/>
      <c r="Y28" s="623"/>
      <c r="Z28" s="659">
        <v>0.3</v>
      </c>
      <c r="AA28" s="659"/>
      <c r="AB28" s="659"/>
      <c r="AC28" s="659"/>
      <c r="AD28" s="660">
        <v>5474</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310</v>
      </c>
      <c r="CE28" s="619"/>
      <c r="CF28" s="619"/>
      <c r="CG28" s="619"/>
      <c r="CH28" s="619"/>
      <c r="CI28" s="619"/>
      <c r="CJ28" s="619"/>
      <c r="CK28" s="619"/>
      <c r="CL28" s="619"/>
      <c r="CM28" s="619"/>
      <c r="CN28" s="619"/>
      <c r="CO28" s="619"/>
      <c r="CP28" s="619"/>
      <c r="CQ28" s="620"/>
      <c r="CR28" s="621">
        <v>2678741</v>
      </c>
      <c r="CS28" s="622"/>
      <c r="CT28" s="622"/>
      <c r="CU28" s="622"/>
      <c r="CV28" s="622"/>
      <c r="CW28" s="622"/>
      <c r="CX28" s="622"/>
      <c r="CY28" s="623"/>
      <c r="CZ28" s="624">
        <v>11.7</v>
      </c>
      <c r="DA28" s="636"/>
      <c r="DB28" s="636"/>
      <c r="DC28" s="637"/>
      <c r="DD28" s="627">
        <v>2663730</v>
      </c>
      <c r="DE28" s="622"/>
      <c r="DF28" s="622"/>
      <c r="DG28" s="622"/>
      <c r="DH28" s="622"/>
      <c r="DI28" s="622"/>
      <c r="DJ28" s="622"/>
      <c r="DK28" s="623"/>
      <c r="DL28" s="627">
        <v>2663730</v>
      </c>
      <c r="DM28" s="622"/>
      <c r="DN28" s="622"/>
      <c r="DO28" s="622"/>
      <c r="DP28" s="622"/>
      <c r="DQ28" s="622"/>
      <c r="DR28" s="622"/>
      <c r="DS28" s="622"/>
      <c r="DT28" s="622"/>
      <c r="DU28" s="622"/>
      <c r="DV28" s="623"/>
      <c r="DW28" s="624">
        <v>22.8</v>
      </c>
      <c r="DX28" s="636"/>
      <c r="DY28" s="636"/>
      <c r="DZ28" s="636"/>
      <c r="EA28" s="636"/>
      <c r="EB28" s="636"/>
      <c r="EC28" s="648"/>
    </row>
    <row r="29" spans="2:133" ht="11.25" customHeight="1" x14ac:dyDescent="0.2">
      <c r="B29" s="618" t="s">
        <v>311</v>
      </c>
      <c r="C29" s="619"/>
      <c r="D29" s="619"/>
      <c r="E29" s="619"/>
      <c r="F29" s="619"/>
      <c r="G29" s="619"/>
      <c r="H29" s="619"/>
      <c r="I29" s="619"/>
      <c r="J29" s="619"/>
      <c r="K29" s="619"/>
      <c r="L29" s="619"/>
      <c r="M29" s="619"/>
      <c r="N29" s="619"/>
      <c r="O29" s="619"/>
      <c r="P29" s="619"/>
      <c r="Q29" s="620"/>
      <c r="R29" s="621">
        <v>17528</v>
      </c>
      <c r="S29" s="622"/>
      <c r="T29" s="622"/>
      <c r="U29" s="622"/>
      <c r="V29" s="622"/>
      <c r="W29" s="622"/>
      <c r="X29" s="622"/>
      <c r="Y29" s="623"/>
      <c r="Z29" s="659">
        <v>0.1</v>
      </c>
      <c r="AA29" s="659"/>
      <c r="AB29" s="659"/>
      <c r="AC29" s="659"/>
      <c r="AD29" s="660">
        <v>11879</v>
      </c>
      <c r="AE29" s="660"/>
      <c r="AF29" s="660"/>
      <c r="AG29" s="660"/>
      <c r="AH29" s="660"/>
      <c r="AI29" s="660"/>
      <c r="AJ29" s="660"/>
      <c r="AK29" s="660"/>
      <c r="AL29" s="624">
        <v>0.1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312</v>
      </c>
      <c r="CE29" s="641"/>
      <c r="CF29" s="618" t="s">
        <v>313</v>
      </c>
      <c r="CG29" s="619"/>
      <c r="CH29" s="619"/>
      <c r="CI29" s="619"/>
      <c r="CJ29" s="619"/>
      <c r="CK29" s="619"/>
      <c r="CL29" s="619"/>
      <c r="CM29" s="619"/>
      <c r="CN29" s="619"/>
      <c r="CO29" s="619"/>
      <c r="CP29" s="619"/>
      <c r="CQ29" s="620"/>
      <c r="CR29" s="621">
        <v>2678714</v>
      </c>
      <c r="CS29" s="634"/>
      <c r="CT29" s="634"/>
      <c r="CU29" s="634"/>
      <c r="CV29" s="634"/>
      <c r="CW29" s="634"/>
      <c r="CX29" s="634"/>
      <c r="CY29" s="635"/>
      <c r="CZ29" s="624">
        <v>11.7</v>
      </c>
      <c r="DA29" s="636"/>
      <c r="DB29" s="636"/>
      <c r="DC29" s="637"/>
      <c r="DD29" s="627">
        <v>2663703</v>
      </c>
      <c r="DE29" s="634"/>
      <c r="DF29" s="634"/>
      <c r="DG29" s="634"/>
      <c r="DH29" s="634"/>
      <c r="DI29" s="634"/>
      <c r="DJ29" s="634"/>
      <c r="DK29" s="635"/>
      <c r="DL29" s="627">
        <v>2663703</v>
      </c>
      <c r="DM29" s="634"/>
      <c r="DN29" s="634"/>
      <c r="DO29" s="634"/>
      <c r="DP29" s="634"/>
      <c r="DQ29" s="634"/>
      <c r="DR29" s="634"/>
      <c r="DS29" s="634"/>
      <c r="DT29" s="634"/>
      <c r="DU29" s="634"/>
      <c r="DV29" s="635"/>
      <c r="DW29" s="624">
        <v>22.8</v>
      </c>
      <c r="DX29" s="636"/>
      <c r="DY29" s="636"/>
      <c r="DZ29" s="636"/>
      <c r="EA29" s="636"/>
      <c r="EB29" s="636"/>
      <c r="EC29" s="648"/>
    </row>
    <row r="30" spans="2:133" ht="11.25" customHeight="1" x14ac:dyDescent="0.2">
      <c r="B30" s="618" t="s">
        <v>314</v>
      </c>
      <c r="C30" s="619"/>
      <c r="D30" s="619"/>
      <c r="E30" s="619"/>
      <c r="F30" s="619"/>
      <c r="G30" s="619"/>
      <c r="H30" s="619"/>
      <c r="I30" s="619"/>
      <c r="J30" s="619"/>
      <c r="K30" s="619"/>
      <c r="L30" s="619"/>
      <c r="M30" s="619"/>
      <c r="N30" s="619"/>
      <c r="O30" s="619"/>
      <c r="P30" s="619"/>
      <c r="Q30" s="620"/>
      <c r="R30" s="621">
        <v>4935160</v>
      </c>
      <c r="S30" s="622"/>
      <c r="T30" s="622"/>
      <c r="U30" s="622"/>
      <c r="V30" s="622"/>
      <c r="W30" s="622"/>
      <c r="X30" s="622"/>
      <c r="Y30" s="623"/>
      <c r="Z30" s="659">
        <v>20.399999999999999</v>
      </c>
      <c r="AA30" s="659"/>
      <c r="AB30" s="659"/>
      <c r="AC30" s="659"/>
      <c r="AD30" s="660" t="s">
        <v>130</v>
      </c>
      <c r="AE30" s="660"/>
      <c r="AF30" s="660"/>
      <c r="AG30" s="660"/>
      <c r="AH30" s="660"/>
      <c r="AI30" s="660"/>
      <c r="AJ30" s="660"/>
      <c r="AK30" s="660"/>
      <c r="AL30" s="624" t="s">
        <v>130</v>
      </c>
      <c r="AM30" s="625"/>
      <c r="AN30" s="625"/>
      <c r="AO30" s="661"/>
      <c r="AP30" s="679" t="s">
        <v>230</v>
      </c>
      <c r="AQ30" s="680"/>
      <c r="AR30" s="680"/>
      <c r="AS30" s="680"/>
      <c r="AT30" s="680"/>
      <c r="AU30" s="680"/>
      <c r="AV30" s="680"/>
      <c r="AW30" s="680"/>
      <c r="AX30" s="680"/>
      <c r="AY30" s="680"/>
      <c r="AZ30" s="680"/>
      <c r="BA30" s="680"/>
      <c r="BB30" s="680"/>
      <c r="BC30" s="680"/>
      <c r="BD30" s="680"/>
      <c r="BE30" s="680"/>
      <c r="BF30" s="681"/>
      <c r="BG30" s="679" t="s">
        <v>315</v>
      </c>
      <c r="BH30" s="693"/>
      <c r="BI30" s="693"/>
      <c r="BJ30" s="693"/>
      <c r="BK30" s="693"/>
      <c r="BL30" s="693"/>
      <c r="BM30" s="693"/>
      <c r="BN30" s="693"/>
      <c r="BO30" s="693"/>
      <c r="BP30" s="693"/>
      <c r="BQ30" s="694"/>
      <c r="BR30" s="679" t="s">
        <v>316</v>
      </c>
      <c r="BS30" s="693"/>
      <c r="BT30" s="693"/>
      <c r="BU30" s="693"/>
      <c r="BV30" s="693"/>
      <c r="BW30" s="693"/>
      <c r="BX30" s="693"/>
      <c r="BY30" s="693"/>
      <c r="BZ30" s="693"/>
      <c r="CA30" s="693"/>
      <c r="CB30" s="694"/>
      <c r="CD30" s="642"/>
      <c r="CE30" s="643"/>
      <c r="CF30" s="618" t="s">
        <v>317</v>
      </c>
      <c r="CG30" s="619"/>
      <c r="CH30" s="619"/>
      <c r="CI30" s="619"/>
      <c r="CJ30" s="619"/>
      <c r="CK30" s="619"/>
      <c r="CL30" s="619"/>
      <c r="CM30" s="619"/>
      <c r="CN30" s="619"/>
      <c r="CO30" s="619"/>
      <c r="CP30" s="619"/>
      <c r="CQ30" s="620"/>
      <c r="CR30" s="621">
        <v>2605107</v>
      </c>
      <c r="CS30" s="622"/>
      <c r="CT30" s="622"/>
      <c r="CU30" s="622"/>
      <c r="CV30" s="622"/>
      <c r="CW30" s="622"/>
      <c r="CX30" s="622"/>
      <c r="CY30" s="623"/>
      <c r="CZ30" s="624">
        <v>11.4</v>
      </c>
      <c r="DA30" s="636"/>
      <c r="DB30" s="636"/>
      <c r="DC30" s="637"/>
      <c r="DD30" s="627">
        <v>2590096</v>
      </c>
      <c r="DE30" s="622"/>
      <c r="DF30" s="622"/>
      <c r="DG30" s="622"/>
      <c r="DH30" s="622"/>
      <c r="DI30" s="622"/>
      <c r="DJ30" s="622"/>
      <c r="DK30" s="623"/>
      <c r="DL30" s="627">
        <v>2590096</v>
      </c>
      <c r="DM30" s="622"/>
      <c r="DN30" s="622"/>
      <c r="DO30" s="622"/>
      <c r="DP30" s="622"/>
      <c r="DQ30" s="622"/>
      <c r="DR30" s="622"/>
      <c r="DS30" s="622"/>
      <c r="DT30" s="622"/>
      <c r="DU30" s="622"/>
      <c r="DV30" s="623"/>
      <c r="DW30" s="624">
        <v>22.2</v>
      </c>
      <c r="DX30" s="636"/>
      <c r="DY30" s="636"/>
      <c r="DZ30" s="636"/>
      <c r="EA30" s="636"/>
      <c r="EB30" s="636"/>
      <c r="EC30" s="648"/>
    </row>
    <row r="31" spans="2:133" ht="11.25" customHeight="1" x14ac:dyDescent="0.2">
      <c r="B31" s="696" t="s">
        <v>318</v>
      </c>
      <c r="C31" s="697"/>
      <c r="D31" s="697"/>
      <c r="E31" s="697"/>
      <c r="F31" s="697"/>
      <c r="G31" s="697"/>
      <c r="H31" s="697"/>
      <c r="I31" s="697"/>
      <c r="J31" s="697"/>
      <c r="K31" s="697"/>
      <c r="L31" s="697"/>
      <c r="M31" s="697"/>
      <c r="N31" s="697"/>
      <c r="O31" s="697"/>
      <c r="P31" s="697"/>
      <c r="Q31" s="698"/>
      <c r="R31" s="621" t="s">
        <v>242</v>
      </c>
      <c r="S31" s="622"/>
      <c r="T31" s="622"/>
      <c r="U31" s="622"/>
      <c r="V31" s="622"/>
      <c r="W31" s="622"/>
      <c r="X31" s="622"/>
      <c r="Y31" s="623"/>
      <c r="Z31" s="659" t="s">
        <v>130</v>
      </c>
      <c r="AA31" s="659"/>
      <c r="AB31" s="659"/>
      <c r="AC31" s="659"/>
      <c r="AD31" s="660" t="s">
        <v>178</v>
      </c>
      <c r="AE31" s="660"/>
      <c r="AF31" s="660"/>
      <c r="AG31" s="660"/>
      <c r="AH31" s="660"/>
      <c r="AI31" s="660"/>
      <c r="AJ31" s="660"/>
      <c r="AK31" s="660"/>
      <c r="AL31" s="624" t="s">
        <v>130</v>
      </c>
      <c r="AM31" s="625"/>
      <c r="AN31" s="625"/>
      <c r="AO31" s="661"/>
      <c r="AP31" s="687" t="s">
        <v>319</v>
      </c>
      <c r="AQ31" s="688"/>
      <c r="AR31" s="688"/>
      <c r="AS31" s="688"/>
      <c r="AT31" s="689" t="s">
        <v>320</v>
      </c>
      <c r="AU31" s="218"/>
      <c r="AV31" s="218"/>
      <c r="AW31" s="218"/>
      <c r="AX31" s="676" t="s">
        <v>193</v>
      </c>
      <c r="AY31" s="677"/>
      <c r="AZ31" s="677"/>
      <c r="BA31" s="677"/>
      <c r="BB31" s="677"/>
      <c r="BC31" s="677"/>
      <c r="BD31" s="677"/>
      <c r="BE31" s="677"/>
      <c r="BF31" s="678"/>
      <c r="BG31" s="683">
        <v>99.5</v>
      </c>
      <c r="BH31" s="684"/>
      <c r="BI31" s="684"/>
      <c r="BJ31" s="684"/>
      <c r="BK31" s="684"/>
      <c r="BL31" s="684"/>
      <c r="BM31" s="685">
        <v>98.4</v>
      </c>
      <c r="BN31" s="684"/>
      <c r="BO31" s="684"/>
      <c r="BP31" s="684"/>
      <c r="BQ31" s="686"/>
      <c r="BR31" s="683">
        <v>99.4</v>
      </c>
      <c r="BS31" s="684"/>
      <c r="BT31" s="684"/>
      <c r="BU31" s="684"/>
      <c r="BV31" s="684"/>
      <c r="BW31" s="684"/>
      <c r="BX31" s="685">
        <v>98.1</v>
      </c>
      <c r="BY31" s="684"/>
      <c r="BZ31" s="684"/>
      <c r="CA31" s="684"/>
      <c r="CB31" s="686"/>
      <c r="CD31" s="642"/>
      <c r="CE31" s="643"/>
      <c r="CF31" s="618" t="s">
        <v>321</v>
      </c>
      <c r="CG31" s="619"/>
      <c r="CH31" s="619"/>
      <c r="CI31" s="619"/>
      <c r="CJ31" s="619"/>
      <c r="CK31" s="619"/>
      <c r="CL31" s="619"/>
      <c r="CM31" s="619"/>
      <c r="CN31" s="619"/>
      <c r="CO31" s="619"/>
      <c r="CP31" s="619"/>
      <c r="CQ31" s="620"/>
      <c r="CR31" s="621">
        <v>73607</v>
      </c>
      <c r="CS31" s="634"/>
      <c r="CT31" s="634"/>
      <c r="CU31" s="634"/>
      <c r="CV31" s="634"/>
      <c r="CW31" s="634"/>
      <c r="CX31" s="634"/>
      <c r="CY31" s="635"/>
      <c r="CZ31" s="624">
        <v>0.3</v>
      </c>
      <c r="DA31" s="636"/>
      <c r="DB31" s="636"/>
      <c r="DC31" s="637"/>
      <c r="DD31" s="627">
        <v>73607</v>
      </c>
      <c r="DE31" s="634"/>
      <c r="DF31" s="634"/>
      <c r="DG31" s="634"/>
      <c r="DH31" s="634"/>
      <c r="DI31" s="634"/>
      <c r="DJ31" s="634"/>
      <c r="DK31" s="635"/>
      <c r="DL31" s="627">
        <v>73607</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322</v>
      </c>
      <c r="C32" s="619"/>
      <c r="D32" s="619"/>
      <c r="E32" s="619"/>
      <c r="F32" s="619"/>
      <c r="G32" s="619"/>
      <c r="H32" s="619"/>
      <c r="I32" s="619"/>
      <c r="J32" s="619"/>
      <c r="K32" s="619"/>
      <c r="L32" s="619"/>
      <c r="M32" s="619"/>
      <c r="N32" s="619"/>
      <c r="O32" s="619"/>
      <c r="P32" s="619"/>
      <c r="Q32" s="620"/>
      <c r="R32" s="621">
        <v>1203363</v>
      </c>
      <c r="S32" s="622"/>
      <c r="T32" s="622"/>
      <c r="U32" s="622"/>
      <c r="V32" s="622"/>
      <c r="W32" s="622"/>
      <c r="X32" s="622"/>
      <c r="Y32" s="623"/>
      <c r="Z32" s="659">
        <v>5</v>
      </c>
      <c r="AA32" s="659"/>
      <c r="AB32" s="659"/>
      <c r="AC32" s="659"/>
      <c r="AD32" s="660" t="s">
        <v>130</v>
      </c>
      <c r="AE32" s="660"/>
      <c r="AF32" s="660"/>
      <c r="AG32" s="660"/>
      <c r="AH32" s="660"/>
      <c r="AI32" s="660"/>
      <c r="AJ32" s="660"/>
      <c r="AK32" s="660"/>
      <c r="AL32" s="624" t="s">
        <v>242</v>
      </c>
      <c r="AM32" s="625"/>
      <c r="AN32" s="625"/>
      <c r="AO32" s="661"/>
      <c r="AP32" s="662"/>
      <c r="AQ32" s="663"/>
      <c r="AR32" s="663"/>
      <c r="AS32" s="663"/>
      <c r="AT32" s="690"/>
      <c r="AU32" s="214" t="s">
        <v>323</v>
      </c>
      <c r="AX32" s="618" t="s">
        <v>324</v>
      </c>
      <c r="AY32" s="619"/>
      <c r="AZ32" s="619"/>
      <c r="BA32" s="619"/>
      <c r="BB32" s="619"/>
      <c r="BC32" s="619"/>
      <c r="BD32" s="619"/>
      <c r="BE32" s="619"/>
      <c r="BF32" s="620"/>
      <c r="BG32" s="692">
        <v>99.6</v>
      </c>
      <c r="BH32" s="634"/>
      <c r="BI32" s="634"/>
      <c r="BJ32" s="634"/>
      <c r="BK32" s="634"/>
      <c r="BL32" s="634"/>
      <c r="BM32" s="625">
        <v>99.1</v>
      </c>
      <c r="BN32" s="634"/>
      <c r="BO32" s="634"/>
      <c r="BP32" s="634"/>
      <c r="BQ32" s="657"/>
      <c r="BR32" s="692">
        <v>99.5</v>
      </c>
      <c r="BS32" s="634"/>
      <c r="BT32" s="634"/>
      <c r="BU32" s="634"/>
      <c r="BV32" s="634"/>
      <c r="BW32" s="634"/>
      <c r="BX32" s="625">
        <v>98.9</v>
      </c>
      <c r="BY32" s="634"/>
      <c r="BZ32" s="634"/>
      <c r="CA32" s="634"/>
      <c r="CB32" s="657"/>
      <c r="CD32" s="644"/>
      <c r="CE32" s="645"/>
      <c r="CF32" s="618" t="s">
        <v>325</v>
      </c>
      <c r="CG32" s="619"/>
      <c r="CH32" s="619"/>
      <c r="CI32" s="619"/>
      <c r="CJ32" s="619"/>
      <c r="CK32" s="619"/>
      <c r="CL32" s="619"/>
      <c r="CM32" s="619"/>
      <c r="CN32" s="619"/>
      <c r="CO32" s="619"/>
      <c r="CP32" s="619"/>
      <c r="CQ32" s="620"/>
      <c r="CR32" s="621">
        <v>27</v>
      </c>
      <c r="CS32" s="622"/>
      <c r="CT32" s="622"/>
      <c r="CU32" s="622"/>
      <c r="CV32" s="622"/>
      <c r="CW32" s="622"/>
      <c r="CX32" s="622"/>
      <c r="CY32" s="623"/>
      <c r="CZ32" s="624">
        <v>0</v>
      </c>
      <c r="DA32" s="636"/>
      <c r="DB32" s="636"/>
      <c r="DC32" s="637"/>
      <c r="DD32" s="627">
        <v>27</v>
      </c>
      <c r="DE32" s="622"/>
      <c r="DF32" s="622"/>
      <c r="DG32" s="622"/>
      <c r="DH32" s="622"/>
      <c r="DI32" s="622"/>
      <c r="DJ32" s="622"/>
      <c r="DK32" s="623"/>
      <c r="DL32" s="627">
        <v>27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326</v>
      </c>
      <c r="C33" s="619"/>
      <c r="D33" s="619"/>
      <c r="E33" s="619"/>
      <c r="F33" s="619"/>
      <c r="G33" s="619"/>
      <c r="H33" s="619"/>
      <c r="I33" s="619"/>
      <c r="J33" s="619"/>
      <c r="K33" s="619"/>
      <c r="L33" s="619"/>
      <c r="M33" s="619"/>
      <c r="N33" s="619"/>
      <c r="O33" s="619"/>
      <c r="P33" s="619"/>
      <c r="Q33" s="620"/>
      <c r="R33" s="621">
        <v>56463</v>
      </c>
      <c r="S33" s="622"/>
      <c r="T33" s="622"/>
      <c r="U33" s="622"/>
      <c r="V33" s="622"/>
      <c r="W33" s="622"/>
      <c r="X33" s="622"/>
      <c r="Y33" s="623"/>
      <c r="Z33" s="659">
        <v>0.2</v>
      </c>
      <c r="AA33" s="659"/>
      <c r="AB33" s="659"/>
      <c r="AC33" s="659"/>
      <c r="AD33" s="660">
        <v>4087</v>
      </c>
      <c r="AE33" s="660"/>
      <c r="AF33" s="660"/>
      <c r="AG33" s="660"/>
      <c r="AH33" s="660"/>
      <c r="AI33" s="660"/>
      <c r="AJ33" s="660"/>
      <c r="AK33" s="660"/>
      <c r="AL33" s="624">
        <v>0</v>
      </c>
      <c r="AM33" s="625"/>
      <c r="AN33" s="625"/>
      <c r="AO33" s="661"/>
      <c r="AP33" s="664"/>
      <c r="AQ33" s="665"/>
      <c r="AR33" s="665"/>
      <c r="AS33" s="665"/>
      <c r="AT33" s="691"/>
      <c r="AU33" s="219"/>
      <c r="AV33" s="219"/>
      <c r="AW33" s="219"/>
      <c r="AX33" s="602" t="s">
        <v>327</v>
      </c>
      <c r="AY33" s="603"/>
      <c r="AZ33" s="603"/>
      <c r="BA33" s="603"/>
      <c r="BB33" s="603"/>
      <c r="BC33" s="603"/>
      <c r="BD33" s="603"/>
      <c r="BE33" s="603"/>
      <c r="BF33" s="604"/>
      <c r="BG33" s="682">
        <v>99.3</v>
      </c>
      <c r="BH33" s="606"/>
      <c r="BI33" s="606"/>
      <c r="BJ33" s="606"/>
      <c r="BK33" s="606"/>
      <c r="BL33" s="606"/>
      <c r="BM33" s="652">
        <v>97.4</v>
      </c>
      <c r="BN33" s="606"/>
      <c r="BO33" s="606"/>
      <c r="BP33" s="606"/>
      <c r="BQ33" s="669"/>
      <c r="BR33" s="682">
        <v>99.2</v>
      </c>
      <c r="BS33" s="606"/>
      <c r="BT33" s="606"/>
      <c r="BU33" s="606"/>
      <c r="BV33" s="606"/>
      <c r="BW33" s="606"/>
      <c r="BX33" s="652">
        <v>96.9</v>
      </c>
      <c r="BY33" s="606"/>
      <c r="BZ33" s="606"/>
      <c r="CA33" s="606"/>
      <c r="CB33" s="669"/>
      <c r="CD33" s="618" t="s">
        <v>328</v>
      </c>
      <c r="CE33" s="619"/>
      <c r="CF33" s="619"/>
      <c r="CG33" s="619"/>
      <c r="CH33" s="619"/>
      <c r="CI33" s="619"/>
      <c r="CJ33" s="619"/>
      <c r="CK33" s="619"/>
      <c r="CL33" s="619"/>
      <c r="CM33" s="619"/>
      <c r="CN33" s="619"/>
      <c r="CO33" s="619"/>
      <c r="CP33" s="619"/>
      <c r="CQ33" s="620"/>
      <c r="CR33" s="621">
        <v>9347674</v>
      </c>
      <c r="CS33" s="634"/>
      <c r="CT33" s="634"/>
      <c r="CU33" s="634"/>
      <c r="CV33" s="634"/>
      <c r="CW33" s="634"/>
      <c r="CX33" s="634"/>
      <c r="CY33" s="635"/>
      <c r="CZ33" s="624">
        <v>40.799999999999997</v>
      </c>
      <c r="DA33" s="636"/>
      <c r="DB33" s="636"/>
      <c r="DC33" s="637"/>
      <c r="DD33" s="627">
        <v>7763181</v>
      </c>
      <c r="DE33" s="634"/>
      <c r="DF33" s="634"/>
      <c r="DG33" s="634"/>
      <c r="DH33" s="634"/>
      <c r="DI33" s="634"/>
      <c r="DJ33" s="634"/>
      <c r="DK33" s="635"/>
      <c r="DL33" s="627">
        <v>4753116</v>
      </c>
      <c r="DM33" s="634"/>
      <c r="DN33" s="634"/>
      <c r="DO33" s="634"/>
      <c r="DP33" s="634"/>
      <c r="DQ33" s="634"/>
      <c r="DR33" s="634"/>
      <c r="DS33" s="634"/>
      <c r="DT33" s="634"/>
      <c r="DU33" s="634"/>
      <c r="DV33" s="635"/>
      <c r="DW33" s="624">
        <v>40.700000000000003</v>
      </c>
      <c r="DX33" s="636"/>
      <c r="DY33" s="636"/>
      <c r="DZ33" s="636"/>
      <c r="EA33" s="636"/>
      <c r="EB33" s="636"/>
      <c r="EC33" s="648"/>
    </row>
    <row r="34" spans="2:133" ht="11.25" customHeight="1" x14ac:dyDescent="0.2">
      <c r="B34" s="618" t="s">
        <v>329</v>
      </c>
      <c r="C34" s="619"/>
      <c r="D34" s="619"/>
      <c r="E34" s="619"/>
      <c r="F34" s="619"/>
      <c r="G34" s="619"/>
      <c r="H34" s="619"/>
      <c r="I34" s="619"/>
      <c r="J34" s="619"/>
      <c r="K34" s="619"/>
      <c r="L34" s="619"/>
      <c r="M34" s="619"/>
      <c r="N34" s="619"/>
      <c r="O34" s="619"/>
      <c r="P34" s="619"/>
      <c r="Q34" s="620"/>
      <c r="R34" s="621">
        <v>246797</v>
      </c>
      <c r="S34" s="622"/>
      <c r="T34" s="622"/>
      <c r="U34" s="622"/>
      <c r="V34" s="622"/>
      <c r="W34" s="622"/>
      <c r="X34" s="622"/>
      <c r="Y34" s="623"/>
      <c r="Z34" s="659">
        <v>1</v>
      </c>
      <c r="AA34" s="659"/>
      <c r="AB34" s="659"/>
      <c r="AC34" s="659"/>
      <c r="AD34" s="660" t="s">
        <v>130</v>
      </c>
      <c r="AE34" s="660"/>
      <c r="AF34" s="660"/>
      <c r="AG34" s="660"/>
      <c r="AH34" s="660"/>
      <c r="AI34" s="660"/>
      <c r="AJ34" s="660"/>
      <c r="AK34" s="660"/>
      <c r="AL34" s="624" t="s">
        <v>130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330</v>
      </c>
      <c r="CE34" s="619"/>
      <c r="CF34" s="619"/>
      <c r="CG34" s="619"/>
      <c r="CH34" s="619"/>
      <c r="CI34" s="619"/>
      <c r="CJ34" s="619"/>
      <c r="CK34" s="619"/>
      <c r="CL34" s="619"/>
      <c r="CM34" s="619"/>
      <c r="CN34" s="619"/>
      <c r="CO34" s="619"/>
      <c r="CP34" s="619"/>
      <c r="CQ34" s="620"/>
      <c r="CR34" s="621">
        <v>3173441</v>
      </c>
      <c r="CS34" s="622"/>
      <c r="CT34" s="622"/>
      <c r="CU34" s="622"/>
      <c r="CV34" s="622"/>
      <c r="CW34" s="622"/>
      <c r="CX34" s="622"/>
      <c r="CY34" s="623"/>
      <c r="CZ34" s="624">
        <v>13.8</v>
      </c>
      <c r="DA34" s="636"/>
      <c r="DB34" s="636"/>
      <c r="DC34" s="637"/>
      <c r="DD34" s="627">
        <v>2312650</v>
      </c>
      <c r="DE34" s="622"/>
      <c r="DF34" s="622"/>
      <c r="DG34" s="622"/>
      <c r="DH34" s="622"/>
      <c r="DI34" s="622"/>
      <c r="DJ34" s="622"/>
      <c r="DK34" s="623"/>
      <c r="DL34" s="627">
        <v>1887039</v>
      </c>
      <c r="DM34" s="622"/>
      <c r="DN34" s="622"/>
      <c r="DO34" s="622"/>
      <c r="DP34" s="622"/>
      <c r="DQ34" s="622"/>
      <c r="DR34" s="622"/>
      <c r="DS34" s="622"/>
      <c r="DT34" s="622"/>
      <c r="DU34" s="622"/>
      <c r="DV34" s="623"/>
      <c r="DW34" s="624">
        <v>16.2</v>
      </c>
      <c r="DX34" s="636"/>
      <c r="DY34" s="636"/>
      <c r="DZ34" s="636"/>
      <c r="EA34" s="636"/>
      <c r="EB34" s="636"/>
      <c r="EC34" s="648"/>
    </row>
    <row r="35" spans="2:133" ht="11.25" customHeight="1" x14ac:dyDescent="0.2">
      <c r="B35" s="618" t="s">
        <v>331</v>
      </c>
      <c r="C35" s="619"/>
      <c r="D35" s="619"/>
      <c r="E35" s="619"/>
      <c r="F35" s="619"/>
      <c r="G35" s="619"/>
      <c r="H35" s="619"/>
      <c r="I35" s="619"/>
      <c r="J35" s="619"/>
      <c r="K35" s="619"/>
      <c r="L35" s="619"/>
      <c r="M35" s="619"/>
      <c r="N35" s="619"/>
      <c r="O35" s="619"/>
      <c r="P35" s="619"/>
      <c r="Q35" s="620"/>
      <c r="R35" s="621">
        <v>879707</v>
      </c>
      <c r="S35" s="622"/>
      <c r="T35" s="622"/>
      <c r="U35" s="622"/>
      <c r="V35" s="622"/>
      <c r="W35" s="622"/>
      <c r="X35" s="622"/>
      <c r="Y35" s="623"/>
      <c r="Z35" s="659">
        <v>3.6</v>
      </c>
      <c r="AA35" s="659"/>
      <c r="AB35" s="659"/>
      <c r="AC35" s="659"/>
      <c r="AD35" s="660" t="s">
        <v>242</v>
      </c>
      <c r="AE35" s="660"/>
      <c r="AF35" s="660"/>
      <c r="AG35" s="660"/>
      <c r="AH35" s="660"/>
      <c r="AI35" s="660"/>
      <c r="AJ35" s="660"/>
      <c r="AK35" s="660"/>
      <c r="AL35" s="624" t="s">
        <v>130</v>
      </c>
      <c r="AM35" s="625"/>
      <c r="AN35" s="625"/>
      <c r="AO35" s="661"/>
      <c r="AP35" s="222"/>
      <c r="AQ35" s="679" t="s">
        <v>332</v>
      </c>
      <c r="AR35" s="680"/>
      <c r="AS35" s="680"/>
      <c r="AT35" s="680"/>
      <c r="AU35" s="680"/>
      <c r="AV35" s="680"/>
      <c r="AW35" s="680"/>
      <c r="AX35" s="680"/>
      <c r="AY35" s="680"/>
      <c r="AZ35" s="680"/>
      <c r="BA35" s="680"/>
      <c r="BB35" s="680"/>
      <c r="BC35" s="680"/>
      <c r="BD35" s="680"/>
      <c r="BE35" s="680"/>
      <c r="BF35" s="681"/>
      <c r="BG35" s="679" t="s">
        <v>333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334</v>
      </c>
      <c r="CE35" s="619"/>
      <c r="CF35" s="619"/>
      <c r="CG35" s="619"/>
      <c r="CH35" s="619"/>
      <c r="CI35" s="619"/>
      <c r="CJ35" s="619"/>
      <c r="CK35" s="619"/>
      <c r="CL35" s="619"/>
      <c r="CM35" s="619"/>
      <c r="CN35" s="619"/>
      <c r="CO35" s="619"/>
      <c r="CP35" s="619"/>
      <c r="CQ35" s="620"/>
      <c r="CR35" s="621">
        <v>164842</v>
      </c>
      <c r="CS35" s="634"/>
      <c r="CT35" s="634"/>
      <c r="CU35" s="634"/>
      <c r="CV35" s="634"/>
      <c r="CW35" s="634"/>
      <c r="CX35" s="634"/>
      <c r="CY35" s="635"/>
      <c r="CZ35" s="624">
        <v>0.7</v>
      </c>
      <c r="DA35" s="636"/>
      <c r="DB35" s="636"/>
      <c r="DC35" s="637"/>
      <c r="DD35" s="627">
        <v>117913</v>
      </c>
      <c r="DE35" s="634"/>
      <c r="DF35" s="634"/>
      <c r="DG35" s="634"/>
      <c r="DH35" s="634"/>
      <c r="DI35" s="634"/>
      <c r="DJ35" s="634"/>
      <c r="DK35" s="635"/>
      <c r="DL35" s="627">
        <v>108119</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335</v>
      </c>
      <c r="C36" s="619"/>
      <c r="D36" s="619"/>
      <c r="E36" s="619"/>
      <c r="F36" s="619"/>
      <c r="G36" s="619"/>
      <c r="H36" s="619"/>
      <c r="I36" s="619"/>
      <c r="J36" s="619"/>
      <c r="K36" s="619"/>
      <c r="L36" s="619"/>
      <c r="M36" s="619"/>
      <c r="N36" s="619"/>
      <c r="O36" s="619"/>
      <c r="P36" s="619"/>
      <c r="Q36" s="620"/>
      <c r="R36" s="621">
        <v>1743867</v>
      </c>
      <c r="S36" s="622"/>
      <c r="T36" s="622"/>
      <c r="U36" s="622"/>
      <c r="V36" s="622"/>
      <c r="W36" s="622"/>
      <c r="X36" s="622"/>
      <c r="Y36" s="623"/>
      <c r="Z36" s="659">
        <v>7.2</v>
      </c>
      <c r="AA36" s="659"/>
      <c r="AB36" s="659"/>
      <c r="AC36" s="659"/>
      <c r="AD36" s="660" t="s">
        <v>130</v>
      </c>
      <c r="AE36" s="660"/>
      <c r="AF36" s="660"/>
      <c r="AG36" s="660"/>
      <c r="AH36" s="660"/>
      <c r="AI36" s="660"/>
      <c r="AJ36" s="660"/>
      <c r="AK36" s="660"/>
      <c r="AL36" s="624" t="s">
        <v>130</v>
      </c>
      <c r="AM36" s="625"/>
      <c r="AN36" s="625"/>
      <c r="AO36" s="661"/>
      <c r="AP36" s="222"/>
      <c r="AQ36" s="670" t="s">
        <v>336</v>
      </c>
      <c r="AR36" s="671"/>
      <c r="AS36" s="671"/>
      <c r="AT36" s="671"/>
      <c r="AU36" s="671"/>
      <c r="AV36" s="671"/>
      <c r="AW36" s="671"/>
      <c r="AX36" s="671"/>
      <c r="AY36" s="672"/>
      <c r="AZ36" s="673">
        <v>2130389</v>
      </c>
      <c r="BA36" s="674"/>
      <c r="BB36" s="674"/>
      <c r="BC36" s="674"/>
      <c r="BD36" s="674"/>
      <c r="BE36" s="674"/>
      <c r="BF36" s="675"/>
      <c r="BG36" s="676" t="s">
        <v>337</v>
      </c>
      <c r="BH36" s="677"/>
      <c r="BI36" s="677"/>
      <c r="BJ36" s="677"/>
      <c r="BK36" s="677"/>
      <c r="BL36" s="677"/>
      <c r="BM36" s="677"/>
      <c r="BN36" s="677"/>
      <c r="BO36" s="677"/>
      <c r="BP36" s="677"/>
      <c r="BQ36" s="677"/>
      <c r="BR36" s="677"/>
      <c r="BS36" s="677"/>
      <c r="BT36" s="677"/>
      <c r="BU36" s="678"/>
      <c r="BV36" s="673">
        <v>168276</v>
      </c>
      <c r="BW36" s="674"/>
      <c r="BX36" s="674"/>
      <c r="BY36" s="674"/>
      <c r="BZ36" s="674"/>
      <c r="CA36" s="674"/>
      <c r="CB36" s="675"/>
      <c r="CD36" s="618" t="s">
        <v>338</v>
      </c>
      <c r="CE36" s="619"/>
      <c r="CF36" s="619"/>
      <c r="CG36" s="619"/>
      <c r="CH36" s="619"/>
      <c r="CI36" s="619"/>
      <c r="CJ36" s="619"/>
      <c r="CK36" s="619"/>
      <c r="CL36" s="619"/>
      <c r="CM36" s="619"/>
      <c r="CN36" s="619"/>
      <c r="CO36" s="619"/>
      <c r="CP36" s="619"/>
      <c r="CQ36" s="620"/>
      <c r="CR36" s="621">
        <v>3093946</v>
      </c>
      <c r="CS36" s="622"/>
      <c r="CT36" s="622"/>
      <c r="CU36" s="622"/>
      <c r="CV36" s="622"/>
      <c r="CW36" s="622"/>
      <c r="CX36" s="622"/>
      <c r="CY36" s="623"/>
      <c r="CZ36" s="624">
        <v>13.5</v>
      </c>
      <c r="DA36" s="636"/>
      <c r="DB36" s="636"/>
      <c r="DC36" s="637"/>
      <c r="DD36" s="627">
        <v>2905235</v>
      </c>
      <c r="DE36" s="622"/>
      <c r="DF36" s="622"/>
      <c r="DG36" s="622"/>
      <c r="DH36" s="622"/>
      <c r="DI36" s="622"/>
      <c r="DJ36" s="622"/>
      <c r="DK36" s="623"/>
      <c r="DL36" s="627">
        <v>1726796</v>
      </c>
      <c r="DM36" s="622"/>
      <c r="DN36" s="622"/>
      <c r="DO36" s="622"/>
      <c r="DP36" s="622"/>
      <c r="DQ36" s="622"/>
      <c r="DR36" s="622"/>
      <c r="DS36" s="622"/>
      <c r="DT36" s="622"/>
      <c r="DU36" s="622"/>
      <c r="DV36" s="623"/>
      <c r="DW36" s="624">
        <v>14.8</v>
      </c>
      <c r="DX36" s="636"/>
      <c r="DY36" s="636"/>
      <c r="DZ36" s="636"/>
      <c r="EA36" s="636"/>
      <c r="EB36" s="636"/>
      <c r="EC36" s="648"/>
    </row>
    <row r="37" spans="2:133" ht="11.25" customHeight="1" x14ac:dyDescent="0.2">
      <c r="B37" s="618" t="s">
        <v>339</v>
      </c>
      <c r="C37" s="619"/>
      <c r="D37" s="619"/>
      <c r="E37" s="619"/>
      <c r="F37" s="619"/>
      <c r="G37" s="619"/>
      <c r="H37" s="619"/>
      <c r="I37" s="619"/>
      <c r="J37" s="619"/>
      <c r="K37" s="619"/>
      <c r="L37" s="619"/>
      <c r="M37" s="619"/>
      <c r="N37" s="619"/>
      <c r="O37" s="619"/>
      <c r="P37" s="619"/>
      <c r="Q37" s="620"/>
      <c r="R37" s="621">
        <v>515979</v>
      </c>
      <c r="S37" s="622"/>
      <c r="T37" s="622"/>
      <c r="U37" s="622"/>
      <c r="V37" s="622"/>
      <c r="W37" s="622"/>
      <c r="X37" s="622"/>
      <c r="Y37" s="623"/>
      <c r="Z37" s="659">
        <v>2.1</v>
      </c>
      <c r="AA37" s="659"/>
      <c r="AB37" s="659"/>
      <c r="AC37" s="659"/>
      <c r="AD37" s="660">
        <v>40</v>
      </c>
      <c r="AE37" s="660"/>
      <c r="AF37" s="660"/>
      <c r="AG37" s="660"/>
      <c r="AH37" s="660"/>
      <c r="AI37" s="660"/>
      <c r="AJ37" s="660"/>
      <c r="AK37" s="660"/>
      <c r="AL37" s="624">
        <v>0</v>
      </c>
      <c r="AM37" s="625"/>
      <c r="AN37" s="625"/>
      <c r="AO37" s="661"/>
      <c r="AQ37" s="654" t="s">
        <v>340</v>
      </c>
      <c r="AR37" s="655"/>
      <c r="AS37" s="655"/>
      <c r="AT37" s="655"/>
      <c r="AU37" s="655"/>
      <c r="AV37" s="655"/>
      <c r="AW37" s="655"/>
      <c r="AX37" s="655"/>
      <c r="AY37" s="656"/>
      <c r="AZ37" s="621">
        <v>484099</v>
      </c>
      <c r="BA37" s="622"/>
      <c r="BB37" s="622"/>
      <c r="BC37" s="622"/>
      <c r="BD37" s="634"/>
      <c r="BE37" s="634"/>
      <c r="BF37" s="657"/>
      <c r="BG37" s="618" t="s">
        <v>341</v>
      </c>
      <c r="BH37" s="619"/>
      <c r="BI37" s="619"/>
      <c r="BJ37" s="619"/>
      <c r="BK37" s="619"/>
      <c r="BL37" s="619"/>
      <c r="BM37" s="619"/>
      <c r="BN37" s="619"/>
      <c r="BO37" s="619"/>
      <c r="BP37" s="619"/>
      <c r="BQ37" s="619"/>
      <c r="BR37" s="619"/>
      <c r="BS37" s="619"/>
      <c r="BT37" s="619"/>
      <c r="BU37" s="620"/>
      <c r="BV37" s="621">
        <v>107581</v>
      </c>
      <c r="BW37" s="622"/>
      <c r="BX37" s="622"/>
      <c r="BY37" s="622"/>
      <c r="BZ37" s="622"/>
      <c r="CA37" s="622"/>
      <c r="CB37" s="658"/>
      <c r="CD37" s="618" t="s">
        <v>342</v>
      </c>
      <c r="CE37" s="619"/>
      <c r="CF37" s="619"/>
      <c r="CG37" s="619"/>
      <c r="CH37" s="619"/>
      <c r="CI37" s="619"/>
      <c r="CJ37" s="619"/>
      <c r="CK37" s="619"/>
      <c r="CL37" s="619"/>
      <c r="CM37" s="619"/>
      <c r="CN37" s="619"/>
      <c r="CO37" s="619"/>
      <c r="CP37" s="619"/>
      <c r="CQ37" s="620"/>
      <c r="CR37" s="621">
        <v>1370998</v>
      </c>
      <c r="CS37" s="634"/>
      <c r="CT37" s="634"/>
      <c r="CU37" s="634"/>
      <c r="CV37" s="634"/>
      <c r="CW37" s="634"/>
      <c r="CX37" s="634"/>
      <c r="CY37" s="635"/>
      <c r="CZ37" s="624">
        <v>6</v>
      </c>
      <c r="DA37" s="636"/>
      <c r="DB37" s="636"/>
      <c r="DC37" s="637"/>
      <c r="DD37" s="627">
        <v>1370998</v>
      </c>
      <c r="DE37" s="634"/>
      <c r="DF37" s="634"/>
      <c r="DG37" s="634"/>
      <c r="DH37" s="634"/>
      <c r="DI37" s="634"/>
      <c r="DJ37" s="634"/>
      <c r="DK37" s="635"/>
      <c r="DL37" s="627">
        <v>1321185</v>
      </c>
      <c r="DM37" s="634"/>
      <c r="DN37" s="634"/>
      <c r="DO37" s="634"/>
      <c r="DP37" s="634"/>
      <c r="DQ37" s="634"/>
      <c r="DR37" s="634"/>
      <c r="DS37" s="634"/>
      <c r="DT37" s="634"/>
      <c r="DU37" s="634"/>
      <c r="DV37" s="635"/>
      <c r="DW37" s="624">
        <v>11.3</v>
      </c>
      <c r="DX37" s="636"/>
      <c r="DY37" s="636"/>
      <c r="DZ37" s="636"/>
      <c r="EA37" s="636"/>
      <c r="EB37" s="636"/>
      <c r="EC37" s="648"/>
    </row>
    <row r="38" spans="2:133" ht="11.25" customHeight="1" x14ac:dyDescent="0.2">
      <c r="B38" s="618" t="s">
        <v>343</v>
      </c>
      <c r="C38" s="619"/>
      <c r="D38" s="619"/>
      <c r="E38" s="619"/>
      <c r="F38" s="619"/>
      <c r="G38" s="619"/>
      <c r="H38" s="619"/>
      <c r="I38" s="619"/>
      <c r="J38" s="619"/>
      <c r="K38" s="619"/>
      <c r="L38" s="619"/>
      <c r="M38" s="619"/>
      <c r="N38" s="619"/>
      <c r="O38" s="619"/>
      <c r="P38" s="619"/>
      <c r="Q38" s="620"/>
      <c r="R38" s="621">
        <v>1964850</v>
      </c>
      <c r="S38" s="622"/>
      <c r="T38" s="622"/>
      <c r="U38" s="622"/>
      <c r="V38" s="622"/>
      <c r="W38" s="622"/>
      <c r="X38" s="622"/>
      <c r="Y38" s="623"/>
      <c r="Z38" s="659">
        <v>8.1</v>
      </c>
      <c r="AA38" s="659"/>
      <c r="AB38" s="659"/>
      <c r="AC38" s="659"/>
      <c r="AD38" s="660" t="s">
        <v>130</v>
      </c>
      <c r="AE38" s="660"/>
      <c r="AF38" s="660"/>
      <c r="AG38" s="660"/>
      <c r="AH38" s="660"/>
      <c r="AI38" s="660"/>
      <c r="AJ38" s="660"/>
      <c r="AK38" s="660"/>
      <c r="AL38" s="624" t="s">
        <v>242</v>
      </c>
      <c r="AM38" s="625"/>
      <c r="AN38" s="625"/>
      <c r="AO38" s="661"/>
      <c r="AQ38" s="654" t="s">
        <v>344</v>
      </c>
      <c r="AR38" s="655"/>
      <c r="AS38" s="655"/>
      <c r="AT38" s="655"/>
      <c r="AU38" s="655"/>
      <c r="AV38" s="655"/>
      <c r="AW38" s="655"/>
      <c r="AX38" s="655"/>
      <c r="AY38" s="656"/>
      <c r="AZ38" s="621">
        <v>235967</v>
      </c>
      <c r="BA38" s="622"/>
      <c r="BB38" s="622"/>
      <c r="BC38" s="622"/>
      <c r="BD38" s="634"/>
      <c r="BE38" s="634"/>
      <c r="BF38" s="657"/>
      <c r="BG38" s="618" t="s">
        <v>345</v>
      </c>
      <c r="BH38" s="619"/>
      <c r="BI38" s="619"/>
      <c r="BJ38" s="619"/>
      <c r="BK38" s="619"/>
      <c r="BL38" s="619"/>
      <c r="BM38" s="619"/>
      <c r="BN38" s="619"/>
      <c r="BO38" s="619"/>
      <c r="BP38" s="619"/>
      <c r="BQ38" s="619"/>
      <c r="BR38" s="619"/>
      <c r="BS38" s="619"/>
      <c r="BT38" s="619"/>
      <c r="BU38" s="620"/>
      <c r="BV38" s="621">
        <v>4885</v>
      </c>
      <c r="BW38" s="622"/>
      <c r="BX38" s="622"/>
      <c r="BY38" s="622"/>
      <c r="BZ38" s="622"/>
      <c r="CA38" s="622"/>
      <c r="CB38" s="658"/>
      <c r="CD38" s="618" t="s">
        <v>346</v>
      </c>
      <c r="CE38" s="619"/>
      <c r="CF38" s="619"/>
      <c r="CG38" s="619"/>
      <c r="CH38" s="619"/>
      <c r="CI38" s="619"/>
      <c r="CJ38" s="619"/>
      <c r="CK38" s="619"/>
      <c r="CL38" s="619"/>
      <c r="CM38" s="619"/>
      <c r="CN38" s="619"/>
      <c r="CO38" s="619"/>
      <c r="CP38" s="619"/>
      <c r="CQ38" s="620"/>
      <c r="CR38" s="621">
        <v>1410323</v>
      </c>
      <c r="CS38" s="622"/>
      <c r="CT38" s="622"/>
      <c r="CU38" s="622"/>
      <c r="CV38" s="622"/>
      <c r="CW38" s="622"/>
      <c r="CX38" s="622"/>
      <c r="CY38" s="623"/>
      <c r="CZ38" s="624">
        <v>6.2</v>
      </c>
      <c r="DA38" s="636"/>
      <c r="DB38" s="636"/>
      <c r="DC38" s="637"/>
      <c r="DD38" s="627">
        <v>1161907</v>
      </c>
      <c r="DE38" s="622"/>
      <c r="DF38" s="622"/>
      <c r="DG38" s="622"/>
      <c r="DH38" s="622"/>
      <c r="DI38" s="622"/>
      <c r="DJ38" s="622"/>
      <c r="DK38" s="623"/>
      <c r="DL38" s="627">
        <v>1023935</v>
      </c>
      <c r="DM38" s="622"/>
      <c r="DN38" s="622"/>
      <c r="DO38" s="622"/>
      <c r="DP38" s="622"/>
      <c r="DQ38" s="622"/>
      <c r="DR38" s="622"/>
      <c r="DS38" s="622"/>
      <c r="DT38" s="622"/>
      <c r="DU38" s="622"/>
      <c r="DV38" s="623"/>
      <c r="DW38" s="624">
        <v>8.8000000000000007</v>
      </c>
      <c r="DX38" s="636"/>
      <c r="DY38" s="636"/>
      <c r="DZ38" s="636"/>
      <c r="EA38" s="636"/>
      <c r="EB38" s="636"/>
      <c r="EC38" s="648"/>
    </row>
    <row r="39" spans="2:133" ht="11.25" customHeight="1" x14ac:dyDescent="0.2">
      <c r="B39" s="618" t="s">
        <v>347</v>
      </c>
      <c r="C39" s="619"/>
      <c r="D39" s="619"/>
      <c r="E39" s="619"/>
      <c r="F39" s="619"/>
      <c r="G39" s="619"/>
      <c r="H39" s="619"/>
      <c r="I39" s="619"/>
      <c r="J39" s="619"/>
      <c r="K39" s="619"/>
      <c r="L39" s="619"/>
      <c r="M39" s="619"/>
      <c r="N39" s="619"/>
      <c r="O39" s="619"/>
      <c r="P39" s="619"/>
      <c r="Q39" s="620"/>
      <c r="R39" s="621" t="s">
        <v>242</v>
      </c>
      <c r="S39" s="622"/>
      <c r="T39" s="622"/>
      <c r="U39" s="622"/>
      <c r="V39" s="622"/>
      <c r="W39" s="622"/>
      <c r="X39" s="622"/>
      <c r="Y39" s="623"/>
      <c r="Z39" s="659" t="s">
        <v>130</v>
      </c>
      <c r="AA39" s="659"/>
      <c r="AB39" s="659"/>
      <c r="AC39" s="659"/>
      <c r="AD39" s="660" t="s">
        <v>130</v>
      </c>
      <c r="AE39" s="660"/>
      <c r="AF39" s="660"/>
      <c r="AG39" s="660"/>
      <c r="AH39" s="660"/>
      <c r="AI39" s="660"/>
      <c r="AJ39" s="660"/>
      <c r="AK39" s="660"/>
      <c r="AL39" s="624" t="s">
        <v>130</v>
      </c>
      <c r="AM39" s="625"/>
      <c r="AN39" s="625"/>
      <c r="AO39" s="661"/>
      <c r="AQ39" s="654" t="s">
        <v>348</v>
      </c>
      <c r="AR39" s="655"/>
      <c r="AS39" s="655"/>
      <c r="AT39" s="655"/>
      <c r="AU39" s="655"/>
      <c r="AV39" s="655"/>
      <c r="AW39" s="655"/>
      <c r="AX39" s="655"/>
      <c r="AY39" s="656"/>
      <c r="AZ39" s="621">
        <v>11477</v>
      </c>
      <c r="BA39" s="622"/>
      <c r="BB39" s="622"/>
      <c r="BC39" s="622"/>
      <c r="BD39" s="634"/>
      <c r="BE39" s="634"/>
      <c r="BF39" s="657"/>
      <c r="BG39" s="618" t="s">
        <v>349</v>
      </c>
      <c r="BH39" s="619"/>
      <c r="BI39" s="619"/>
      <c r="BJ39" s="619"/>
      <c r="BK39" s="619"/>
      <c r="BL39" s="619"/>
      <c r="BM39" s="619"/>
      <c r="BN39" s="619"/>
      <c r="BO39" s="619"/>
      <c r="BP39" s="619"/>
      <c r="BQ39" s="619"/>
      <c r="BR39" s="619"/>
      <c r="BS39" s="619"/>
      <c r="BT39" s="619"/>
      <c r="BU39" s="620"/>
      <c r="BV39" s="621">
        <v>7347</v>
      </c>
      <c r="BW39" s="622"/>
      <c r="BX39" s="622"/>
      <c r="BY39" s="622"/>
      <c r="BZ39" s="622"/>
      <c r="CA39" s="622"/>
      <c r="CB39" s="658"/>
      <c r="CD39" s="618" t="s">
        <v>350</v>
      </c>
      <c r="CE39" s="619"/>
      <c r="CF39" s="619"/>
      <c r="CG39" s="619"/>
      <c r="CH39" s="619"/>
      <c r="CI39" s="619"/>
      <c r="CJ39" s="619"/>
      <c r="CK39" s="619"/>
      <c r="CL39" s="619"/>
      <c r="CM39" s="619"/>
      <c r="CN39" s="619"/>
      <c r="CO39" s="619"/>
      <c r="CP39" s="619"/>
      <c r="CQ39" s="620"/>
      <c r="CR39" s="621">
        <v>1057281</v>
      </c>
      <c r="CS39" s="634"/>
      <c r="CT39" s="634"/>
      <c r="CU39" s="634"/>
      <c r="CV39" s="634"/>
      <c r="CW39" s="634"/>
      <c r="CX39" s="634"/>
      <c r="CY39" s="635"/>
      <c r="CZ39" s="624">
        <v>4.5999999999999996</v>
      </c>
      <c r="DA39" s="636"/>
      <c r="DB39" s="636"/>
      <c r="DC39" s="637"/>
      <c r="DD39" s="627">
        <v>1042635</v>
      </c>
      <c r="DE39" s="634"/>
      <c r="DF39" s="634"/>
      <c r="DG39" s="634"/>
      <c r="DH39" s="634"/>
      <c r="DI39" s="634"/>
      <c r="DJ39" s="634"/>
      <c r="DK39" s="635"/>
      <c r="DL39" s="627" t="s">
        <v>130</v>
      </c>
      <c r="DM39" s="634"/>
      <c r="DN39" s="634"/>
      <c r="DO39" s="634"/>
      <c r="DP39" s="634"/>
      <c r="DQ39" s="634"/>
      <c r="DR39" s="634"/>
      <c r="DS39" s="634"/>
      <c r="DT39" s="634"/>
      <c r="DU39" s="634"/>
      <c r="DV39" s="635"/>
      <c r="DW39" s="624" t="s">
        <v>130</v>
      </c>
      <c r="DX39" s="636"/>
      <c r="DY39" s="636"/>
      <c r="DZ39" s="636"/>
      <c r="EA39" s="636"/>
      <c r="EB39" s="636"/>
      <c r="EC39" s="648"/>
    </row>
    <row r="40" spans="2:133" ht="11.25" customHeight="1" x14ac:dyDescent="0.2">
      <c r="B40" s="618" t="s">
        <v>351</v>
      </c>
      <c r="C40" s="619"/>
      <c r="D40" s="619"/>
      <c r="E40" s="619"/>
      <c r="F40" s="619"/>
      <c r="G40" s="619"/>
      <c r="H40" s="619"/>
      <c r="I40" s="619"/>
      <c r="J40" s="619"/>
      <c r="K40" s="619"/>
      <c r="L40" s="619"/>
      <c r="M40" s="619"/>
      <c r="N40" s="619"/>
      <c r="O40" s="619"/>
      <c r="P40" s="619"/>
      <c r="Q40" s="620"/>
      <c r="R40" s="621">
        <v>149350</v>
      </c>
      <c r="S40" s="622"/>
      <c r="T40" s="622"/>
      <c r="U40" s="622"/>
      <c r="V40" s="622"/>
      <c r="W40" s="622"/>
      <c r="X40" s="622"/>
      <c r="Y40" s="623"/>
      <c r="Z40" s="659">
        <v>0.6</v>
      </c>
      <c r="AA40" s="659"/>
      <c r="AB40" s="659"/>
      <c r="AC40" s="659"/>
      <c r="AD40" s="660" t="s">
        <v>130</v>
      </c>
      <c r="AE40" s="660"/>
      <c r="AF40" s="660"/>
      <c r="AG40" s="660"/>
      <c r="AH40" s="660"/>
      <c r="AI40" s="660"/>
      <c r="AJ40" s="660"/>
      <c r="AK40" s="660"/>
      <c r="AL40" s="624" t="s">
        <v>130</v>
      </c>
      <c r="AM40" s="625"/>
      <c r="AN40" s="625"/>
      <c r="AO40" s="661"/>
      <c r="AQ40" s="654" t="s">
        <v>352</v>
      </c>
      <c r="AR40" s="655"/>
      <c r="AS40" s="655"/>
      <c r="AT40" s="655"/>
      <c r="AU40" s="655"/>
      <c r="AV40" s="655"/>
      <c r="AW40" s="655"/>
      <c r="AX40" s="655"/>
      <c r="AY40" s="656"/>
      <c r="AZ40" s="621" t="s">
        <v>242</v>
      </c>
      <c r="BA40" s="622"/>
      <c r="BB40" s="622"/>
      <c r="BC40" s="622"/>
      <c r="BD40" s="634"/>
      <c r="BE40" s="634"/>
      <c r="BF40" s="657"/>
      <c r="BG40" s="662" t="s">
        <v>353</v>
      </c>
      <c r="BH40" s="663"/>
      <c r="BI40" s="663"/>
      <c r="BJ40" s="663"/>
      <c r="BK40" s="663"/>
      <c r="BL40" s="223"/>
      <c r="BM40" s="619" t="s">
        <v>354</v>
      </c>
      <c r="BN40" s="619"/>
      <c r="BO40" s="619"/>
      <c r="BP40" s="619"/>
      <c r="BQ40" s="619"/>
      <c r="BR40" s="619"/>
      <c r="BS40" s="619"/>
      <c r="BT40" s="619"/>
      <c r="BU40" s="620"/>
      <c r="BV40" s="621">
        <v>89</v>
      </c>
      <c r="BW40" s="622"/>
      <c r="BX40" s="622"/>
      <c r="BY40" s="622"/>
      <c r="BZ40" s="622"/>
      <c r="CA40" s="622"/>
      <c r="CB40" s="658"/>
      <c r="CD40" s="618" t="s">
        <v>355</v>
      </c>
      <c r="CE40" s="619"/>
      <c r="CF40" s="619"/>
      <c r="CG40" s="619"/>
      <c r="CH40" s="619"/>
      <c r="CI40" s="619"/>
      <c r="CJ40" s="619"/>
      <c r="CK40" s="619"/>
      <c r="CL40" s="619"/>
      <c r="CM40" s="619"/>
      <c r="CN40" s="619"/>
      <c r="CO40" s="619"/>
      <c r="CP40" s="619"/>
      <c r="CQ40" s="620"/>
      <c r="CR40" s="621">
        <v>447841</v>
      </c>
      <c r="CS40" s="622"/>
      <c r="CT40" s="622"/>
      <c r="CU40" s="622"/>
      <c r="CV40" s="622"/>
      <c r="CW40" s="622"/>
      <c r="CX40" s="622"/>
      <c r="CY40" s="623"/>
      <c r="CZ40" s="624">
        <v>2</v>
      </c>
      <c r="DA40" s="636"/>
      <c r="DB40" s="636"/>
      <c r="DC40" s="637"/>
      <c r="DD40" s="627">
        <v>222841</v>
      </c>
      <c r="DE40" s="622"/>
      <c r="DF40" s="622"/>
      <c r="DG40" s="622"/>
      <c r="DH40" s="622"/>
      <c r="DI40" s="622"/>
      <c r="DJ40" s="622"/>
      <c r="DK40" s="623"/>
      <c r="DL40" s="627">
        <v>7227</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2">
      <c r="B41" s="602" t="s">
        <v>356</v>
      </c>
      <c r="C41" s="603"/>
      <c r="D41" s="603"/>
      <c r="E41" s="603"/>
      <c r="F41" s="603"/>
      <c r="G41" s="603"/>
      <c r="H41" s="603"/>
      <c r="I41" s="603"/>
      <c r="J41" s="603"/>
      <c r="K41" s="603"/>
      <c r="L41" s="603"/>
      <c r="M41" s="603"/>
      <c r="N41" s="603"/>
      <c r="O41" s="603"/>
      <c r="P41" s="603"/>
      <c r="Q41" s="604"/>
      <c r="R41" s="605">
        <v>24203243</v>
      </c>
      <c r="S41" s="646"/>
      <c r="T41" s="646"/>
      <c r="U41" s="646"/>
      <c r="V41" s="646"/>
      <c r="W41" s="646"/>
      <c r="X41" s="646"/>
      <c r="Y41" s="649"/>
      <c r="Z41" s="650">
        <v>100</v>
      </c>
      <c r="AA41" s="650"/>
      <c r="AB41" s="650"/>
      <c r="AC41" s="650"/>
      <c r="AD41" s="651">
        <v>11524568</v>
      </c>
      <c r="AE41" s="651"/>
      <c r="AF41" s="651"/>
      <c r="AG41" s="651"/>
      <c r="AH41" s="651"/>
      <c r="AI41" s="651"/>
      <c r="AJ41" s="651"/>
      <c r="AK41" s="651"/>
      <c r="AL41" s="608">
        <v>100</v>
      </c>
      <c r="AM41" s="652"/>
      <c r="AN41" s="652"/>
      <c r="AO41" s="653"/>
      <c r="AQ41" s="654" t="s">
        <v>357</v>
      </c>
      <c r="AR41" s="655"/>
      <c r="AS41" s="655"/>
      <c r="AT41" s="655"/>
      <c r="AU41" s="655"/>
      <c r="AV41" s="655"/>
      <c r="AW41" s="655"/>
      <c r="AX41" s="655"/>
      <c r="AY41" s="656"/>
      <c r="AZ41" s="621">
        <v>396627</v>
      </c>
      <c r="BA41" s="622"/>
      <c r="BB41" s="622"/>
      <c r="BC41" s="622"/>
      <c r="BD41" s="634"/>
      <c r="BE41" s="634"/>
      <c r="BF41" s="657"/>
      <c r="BG41" s="662"/>
      <c r="BH41" s="663"/>
      <c r="BI41" s="663"/>
      <c r="BJ41" s="663"/>
      <c r="BK41" s="663"/>
      <c r="BL41" s="223"/>
      <c r="BM41" s="619" t="s">
        <v>358</v>
      </c>
      <c r="BN41" s="619"/>
      <c r="BO41" s="619"/>
      <c r="BP41" s="619"/>
      <c r="BQ41" s="619"/>
      <c r="BR41" s="619"/>
      <c r="BS41" s="619"/>
      <c r="BT41" s="619"/>
      <c r="BU41" s="620"/>
      <c r="BV41" s="621" t="s">
        <v>130</v>
      </c>
      <c r="BW41" s="622"/>
      <c r="BX41" s="622"/>
      <c r="BY41" s="622"/>
      <c r="BZ41" s="622"/>
      <c r="CA41" s="622"/>
      <c r="CB41" s="658"/>
      <c r="CD41" s="618" t="s">
        <v>359</v>
      </c>
      <c r="CE41" s="619"/>
      <c r="CF41" s="619"/>
      <c r="CG41" s="619"/>
      <c r="CH41" s="619"/>
      <c r="CI41" s="619"/>
      <c r="CJ41" s="619"/>
      <c r="CK41" s="619"/>
      <c r="CL41" s="619"/>
      <c r="CM41" s="619"/>
      <c r="CN41" s="619"/>
      <c r="CO41" s="619"/>
      <c r="CP41" s="619"/>
      <c r="CQ41" s="620"/>
      <c r="CR41" s="621" t="s">
        <v>242</v>
      </c>
      <c r="CS41" s="634"/>
      <c r="CT41" s="634"/>
      <c r="CU41" s="634"/>
      <c r="CV41" s="634"/>
      <c r="CW41" s="634"/>
      <c r="CX41" s="634"/>
      <c r="CY41" s="635"/>
      <c r="CZ41" s="624" t="s">
        <v>130</v>
      </c>
      <c r="DA41" s="636"/>
      <c r="DB41" s="636"/>
      <c r="DC41" s="637"/>
      <c r="DD41" s="627" t="s">
        <v>130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360</v>
      </c>
      <c r="AR42" s="667"/>
      <c r="AS42" s="667"/>
      <c r="AT42" s="667"/>
      <c r="AU42" s="667"/>
      <c r="AV42" s="667"/>
      <c r="AW42" s="667"/>
      <c r="AX42" s="667"/>
      <c r="AY42" s="668"/>
      <c r="AZ42" s="605">
        <v>1002219</v>
      </c>
      <c r="BA42" s="646"/>
      <c r="BB42" s="646"/>
      <c r="BC42" s="646"/>
      <c r="BD42" s="606"/>
      <c r="BE42" s="606"/>
      <c r="BF42" s="669"/>
      <c r="BG42" s="664"/>
      <c r="BH42" s="665"/>
      <c r="BI42" s="665"/>
      <c r="BJ42" s="665"/>
      <c r="BK42" s="665"/>
      <c r="BL42" s="224"/>
      <c r="BM42" s="603" t="s">
        <v>361</v>
      </c>
      <c r="BN42" s="603"/>
      <c r="BO42" s="603"/>
      <c r="BP42" s="603"/>
      <c r="BQ42" s="603"/>
      <c r="BR42" s="603"/>
      <c r="BS42" s="603"/>
      <c r="BT42" s="603"/>
      <c r="BU42" s="604"/>
      <c r="BV42" s="605">
        <v>364</v>
      </c>
      <c r="BW42" s="646"/>
      <c r="BX42" s="646"/>
      <c r="BY42" s="646"/>
      <c r="BZ42" s="646"/>
      <c r="CA42" s="646"/>
      <c r="CB42" s="647"/>
      <c r="CD42" s="618" t="s">
        <v>362</v>
      </c>
      <c r="CE42" s="619"/>
      <c r="CF42" s="619"/>
      <c r="CG42" s="619"/>
      <c r="CH42" s="619"/>
      <c r="CI42" s="619"/>
      <c r="CJ42" s="619"/>
      <c r="CK42" s="619"/>
      <c r="CL42" s="619"/>
      <c r="CM42" s="619"/>
      <c r="CN42" s="619"/>
      <c r="CO42" s="619"/>
      <c r="CP42" s="619"/>
      <c r="CQ42" s="620"/>
      <c r="CR42" s="621">
        <v>3242298</v>
      </c>
      <c r="CS42" s="634"/>
      <c r="CT42" s="634"/>
      <c r="CU42" s="634"/>
      <c r="CV42" s="634"/>
      <c r="CW42" s="634"/>
      <c r="CX42" s="634"/>
      <c r="CY42" s="635"/>
      <c r="CZ42" s="624">
        <v>14.1</v>
      </c>
      <c r="DA42" s="636"/>
      <c r="DB42" s="636"/>
      <c r="DC42" s="637"/>
      <c r="DD42" s="627">
        <v>390681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363</v>
      </c>
      <c r="CD43" s="618" t="s">
        <v>364</v>
      </c>
      <c r="CE43" s="619"/>
      <c r="CF43" s="619"/>
      <c r="CG43" s="619"/>
      <c r="CH43" s="619"/>
      <c r="CI43" s="619"/>
      <c r="CJ43" s="619"/>
      <c r="CK43" s="619"/>
      <c r="CL43" s="619"/>
      <c r="CM43" s="619"/>
      <c r="CN43" s="619"/>
      <c r="CO43" s="619"/>
      <c r="CP43" s="619"/>
      <c r="CQ43" s="620"/>
      <c r="CR43" s="621">
        <v>69453</v>
      </c>
      <c r="CS43" s="634"/>
      <c r="CT43" s="634"/>
      <c r="CU43" s="634"/>
      <c r="CV43" s="634"/>
      <c r="CW43" s="634"/>
      <c r="CX43" s="634"/>
      <c r="CY43" s="635"/>
      <c r="CZ43" s="624">
        <v>0.3</v>
      </c>
      <c r="DA43" s="636"/>
      <c r="DB43" s="636"/>
      <c r="DC43" s="637"/>
      <c r="DD43" s="627">
        <v>69453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312</v>
      </c>
      <c r="CE44" s="641"/>
      <c r="CF44" s="618" t="s">
        <v>366</v>
      </c>
      <c r="CG44" s="619"/>
      <c r="CH44" s="619"/>
      <c r="CI44" s="619"/>
      <c r="CJ44" s="619"/>
      <c r="CK44" s="619"/>
      <c r="CL44" s="619"/>
      <c r="CM44" s="619"/>
      <c r="CN44" s="619"/>
      <c r="CO44" s="619"/>
      <c r="CP44" s="619"/>
      <c r="CQ44" s="620"/>
      <c r="CR44" s="621">
        <v>3013361</v>
      </c>
      <c r="CS44" s="622"/>
      <c r="CT44" s="622"/>
      <c r="CU44" s="622"/>
      <c r="CV44" s="622"/>
      <c r="CW44" s="622"/>
      <c r="CX44" s="622"/>
      <c r="CY44" s="623"/>
      <c r="CZ44" s="624">
        <v>13.1</v>
      </c>
      <c r="DA44" s="625"/>
      <c r="DB44" s="625"/>
      <c r="DC44" s="626"/>
      <c r="DD44" s="627">
        <v>362603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368</v>
      </c>
      <c r="CG45" s="619"/>
      <c r="CH45" s="619"/>
      <c r="CI45" s="619"/>
      <c r="CJ45" s="619"/>
      <c r="CK45" s="619"/>
      <c r="CL45" s="619"/>
      <c r="CM45" s="619"/>
      <c r="CN45" s="619"/>
      <c r="CO45" s="619"/>
      <c r="CP45" s="619"/>
      <c r="CQ45" s="620"/>
      <c r="CR45" s="621">
        <v>2178281</v>
      </c>
      <c r="CS45" s="634"/>
      <c r="CT45" s="634"/>
      <c r="CU45" s="634"/>
      <c r="CV45" s="634"/>
      <c r="CW45" s="634"/>
      <c r="CX45" s="634"/>
      <c r="CY45" s="635"/>
      <c r="CZ45" s="624">
        <v>9.5</v>
      </c>
      <c r="DA45" s="636"/>
      <c r="DB45" s="636"/>
      <c r="DC45" s="637"/>
      <c r="DD45" s="627">
        <v>135776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369</v>
      </c>
      <c r="CG46" s="619"/>
      <c r="CH46" s="619"/>
      <c r="CI46" s="619"/>
      <c r="CJ46" s="619"/>
      <c r="CK46" s="619"/>
      <c r="CL46" s="619"/>
      <c r="CM46" s="619"/>
      <c r="CN46" s="619"/>
      <c r="CO46" s="619"/>
      <c r="CP46" s="619"/>
      <c r="CQ46" s="620"/>
      <c r="CR46" s="621">
        <v>820840</v>
      </c>
      <c r="CS46" s="622"/>
      <c r="CT46" s="622"/>
      <c r="CU46" s="622"/>
      <c r="CV46" s="622"/>
      <c r="CW46" s="622"/>
      <c r="CX46" s="622"/>
      <c r="CY46" s="623"/>
      <c r="CZ46" s="624">
        <v>3.6</v>
      </c>
      <c r="DA46" s="625"/>
      <c r="DB46" s="625"/>
      <c r="DC46" s="626"/>
      <c r="DD46" s="627">
        <v>224487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370</v>
      </c>
      <c r="CG47" s="619"/>
      <c r="CH47" s="619"/>
      <c r="CI47" s="619"/>
      <c r="CJ47" s="619"/>
      <c r="CK47" s="619"/>
      <c r="CL47" s="619"/>
      <c r="CM47" s="619"/>
      <c r="CN47" s="619"/>
      <c r="CO47" s="619"/>
      <c r="CP47" s="619"/>
      <c r="CQ47" s="620"/>
      <c r="CR47" s="621">
        <v>228937</v>
      </c>
      <c r="CS47" s="634"/>
      <c r="CT47" s="634"/>
      <c r="CU47" s="634"/>
      <c r="CV47" s="634"/>
      <c r="CW47" s="634"/>
      <c r="CX47" s="634"/>
      <c r="CY47" s="635"/>
      <c r="CZ47" s="624">
        <v>1</v>
      </c>
      <c r="DA47" s="636"/>
      <c r="DB47" s="636"/>
      <c r="DC47" s="637"/>
      <c r="DD47" s="627">
        <v>28078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371</v>
      </c>
      <c r="CG48" s="619"/>
      <c r="CH48" s="619"/>
      <c r="CI48" s="619"/>
      <c r="CJ48" s="619"/>
      <c r="CK48" s="619"/>
      <c r="CL48" s="619"/>
      <c r="CM48" s="619"/>
      <c r="CN48" s="619"/>
      <c r="CO48" s="619"/>
      <c r="CP48" s="619"/>
      <c r="CQ48" s="620"/>
      <c r="CR48" s="621" t="s">
        <v>242</v>
      </c>
      <c r="CS48" s="622"/>
      <c r="CT48" s="622"/>
      <c r="CU48" s="622"/>
      <c r="CV48" s="622"/>
      <c r="CW48" s="622"/>
      <c r="CX48" s="622"/>
      <c r="CY48" s="623"/>
      <c r="CZ48" s="624" t="s">
        <v>242</v>
      </c>
      <c r="DA48" s="625"/>
      <c r="DB48" s="625"/>
      <c r="DC48" s="626"/>
      <c r="DD48" s="627" t="s">
        <v>242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372</v>
      </c>
      <c r="CE49" s="603"/>
      <c r="CF49" s="603"/>
      <c r="CG49" s="603"/>
      <c r="CH49" s="603"/>
      <c r="CI49" s="603"/>
      <c r="CJ49" s="603"/>
      <c r="CK49" s="603"/>
      <c r="CL49" s="603"/>
      <c r="CM49" s="603"/>
      <c r="CN49" s="603"/>
      <c r="CO49" s="603"/>
      <c r="CP49" s="603"/>
      <c r="CQ49" s="604"/>
      <c r="CR49" s="605">
        <v>22923459</v>
      </c>
      <c r="CS49" s="606"/>
      <c r="CT49" s="606"/>
      <c r="CU49" s="606"/>
      <c r="CV49" s="606"/>
      <c r="CW49" s="606"/>
      <c r="CX49" s="606"/>
      <c r="CY49" s="607"/>
      <c r="CZ49" s="608">
        <v>100</v>
      </c>
      <c r="DA49" s="609"/>
      <c r="DB49" s="609"/>
      <c r="DC49" s="610"/>
      <c r="DD49" s="611">
        <v>15017615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XLU7LXZPJrBBX2k+2rccWWUs9OEzx4GMthvhMBU16yQrR6xnRmOEOb2ewlvTixB/wJ+gfTfw+t2Hn+Gj4Lw8Q==" saltValue="gPmlTXXJoPeqxl8fNwbc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1" t="s">
        <v>373</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2" t="s">
        <v>374</v>
      </c>
      <c r="DK2" s="1093"/>
      <c r="DL2" s="1093"/>
      <c r="DM2" s="1093"/>
      <c r="DN2" s="1093"/>
      <c r="DO2" s="1094"/>
      <c r="DP2" s="228"/>
      <c r="DQ2" s="1092" t="s">
        <v>375</v>
      </c>
      <c r="DR2" s="1093"/>
      <c r="DS2" s="1093"/>
      <c r="DT2" s="1093"/>
      <c r="DU2" s="1093"/>
      <c r="DV2" s="1093"/>
      <c r="DW2" s="1093"/>
      <c r="DX2" s="1093"/>
      <c r="DY2" s="1093"/>
      <c r="DZ2" s="109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0" t="s">
        <v>376</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32"/>
      <c r="BA4" s="232"/>
      <c r="BB4" s="232"/>
      <c r="BC4" s="232"/>
      <c r="BD4" s="232"/>
      <c r="BE4" s="233"/>
      <c r="BF4" s="233"/>
      <c r="BG4" s="233"/>
      <c r="BH4" s="233"/>
      <c r="BI4" s="233"/>
      <c r="BJ4" s="233"/>
      <c r="BK4" s="233"/>
      <c r="BL4" s="233"/>
      <c r="BM4" s="233"/>
      <c r="BN4" s="233"/>
      <c r="BO4" s="233"/>
      <c r="BP4" s="233"/>
      <c r="BQ4" s="730" t="s">
        <v>377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7" t="s">
        <v>378</v>
      </c>
      <c r="B5" s="998"/>
      <c r="C5" s="998"/>
      <c r="D5" s="998"/>
      <c r="E5" s="998"/>
      <c r="F5" s="998"/>
      <c r="G5" s="998"/>
      <c r="H5" s="998"/>
      <c r="I5" s="998"/>
      <c r="J5" s="998"/>
      <c r="K5" s="998"/>
      <c r="L5" s="998"/>
      <c r="M5" s="998"/>
      <c r="N5" s="998"/>
      <c r="O5" s="998"/>
      <c r="P5" s="999"/>
      <c r="Q5" s="1003" t="s">
        <v>379</v>
      </c>
      <c r="R5" s="1004"/>
      <c r="S5" s="1004"/>
      <c r="T5" s="1004"/>
      <c r="U5" s="1005"/>
      <c r="V5" s="1003" t="s">
        <v>380</v>
      </c>
      <c r="W5" s="1004"/>
      <c r="X5" s="1004"/>
      <c r="Y5" s="1004"/>
      <c r="Z5" s="1005"/>
      <c r="AA5" s="1003" t="s">
        <v>381</v>
      </c>
      <c r="AB5" s="1004"/>
      <c r="AC5" s="1004"/>
      <c r="AD5" s="1004"/>
      <c r="AE5" s="1004"/>
      <c r="AF5" s="1095" t="s">
        <v>382</v>
      </c>
      <c r="AG5" s="1004"/>
      <c r="AH5" s="1004"/>
      <c r="AI5" s="1004"/>
      <c r="AJ5" s="1017"/>
      <c r="AK5" s="1004" t="s">
        <v>383</v>
      </c>
      <c r="AL5" s="1004"/>
      <c r="AM5" s="1004"/>
      <c r="AN5" s="1004"/>
      <c r="AO5" s="1005"/>
      <c r="AP5" s="1003" t="s">
        <v>384</v>
      </c>
      <c r="AQ5" s="1004"/>
      <c r="AR5" s="1004"/>
      <c r="AS5" s="1004"/>
      <c r="AT5" s="1005"/>
      <c r="AU5" s="1003" t="s">
        <v>385</v>
      </c>
      <c r="AV5" s="1004"/>
      <c r="AW5" s="1004"/>
      <c r="AX5" s="1004"/>
      <c r="AY5" s="1017"/>
      <c r="AZ5" s="232"/>
      <c r="BA5" s="232"/>
      <c r="BB5" s="232"/>
      <c r="BC5" s="232"/>
      <c r="BD5" s="232"/>
      <c r="BE5" s="233"/>
      <c r="BF5" s="233"/>
      <c r="BG5" s="233"/>
      <c r="BH5" s="233"/>
      <c r="BI5" s="233"/>
      <c r="BJ5" s="233"/>
      <c r="BK5" s="233"/>
      <c r="BL5" s="233"/>
      <c r="BM5" s="233"/>
      <c r="BN5" s="233"/>
      <c r="BO5" s="233"/>
      <c r="BP5" s="233"/>
      <c r="BQ5" s="997" t="s">
        <v>386</v>
      </c>
      <c r="BR5" s="998"/>
      <c r="BS5" s="998"/>
      <c r="BT5" s="998"/>
      <c r="BU5" s="998"/>
      <c r="BV5" s="998"/>
      <c r="BW5" s="998"/>
      <c r="BX5" s="998"/>
      <c r="BY5" s="998"/>
      <c r="BZ5" s="998"/>
      <c r="CA5" s="998"/>
      <c r="CB5" s="998"/>
      <c r="CC5" s="998"/>
      <c r="CD5" s="998"/>
      <c r="CE5" s="998"/>
      <c r="CF5" s="998"/>
      <c r="CG5" s="999"/>
      <c r="CH5" s="1003" t="s">
        <v>387</v>
      </c>
      <c r="CI5" s="1004"/>
      <c r="CJ5" s="1004"/>
      <c r="CK5" s="1004"/>
      <c r="CL5" s="1005"/>
      <c r="CM5" s="1003" t="s">
        <v>388</v>
      </c>
      <c r="CN5" s="1004"/>
      <c r="CO5" s="1004"/>
      <c r="CP5" s="1004"/>
      <c r="CQ5" s="1005"/>
      <c r="CR5" s="1003" t="s">
        <v>389</v>
      </c>
      <c r="CS5" s="1004"/>
      <c r="CT5" s="1004"/>
      <c r="CU5" s="1004"/>
      <c r="CV5" s="1005"/>
      <c r="CW5" s="1003" t="s">
        <v>390</v>
      </c>
      <c r="CX5" s="1004"/>
      <c r="CY5" s="1004"/>
      <c r="CZ5" s="1004"/>
      <c r="DA5" s="1005"/>
      <c r="DB5" s="1003" t="s">
        <v>391</v>
      </c>
      <c r="DC5" s="1004"/>
      <c r="DD5" s="1004"/>
      <c r="DE5" s="1004"/>
      <c r="DF5" s="1005"/>
      <c r="DG5" s="1085" t="s">
        <v>392</v>
      </c>
      <c r="DH5" s="1086"/>
      <c r="DI5" s="1086"/>
      <c r="DJ5" s="1086"/>
      <c r="DK5" s="1087"/>
      <c r="DL5" s="1085" t="s">
        <v>393</v>
      </c>
      <c r="DM5" s="1086"/>
      <c r="DN5" s="1086"/>
      <c r="DO5" s="1086"/>
      <c r="DP5" s="1087"/>
      <c r="DQ5" s="1003" t="s">
        <v>394</v>
      </c>
      <c r="DR5" s="1004"/>
      <c r="DS5" s="1004"/>
      <c r="DT5" s="1004"/>
      <c r="DU5" s="1005"/>
      <c r="DV5" s="1003" t="s">
        <v>385</v>
      </c>
      <c r="DW5" s="1004"/>
      <c r="DX5" s="1004"/>
      <c r="DY5" s="1004"/>
      <c r="DZ5" s="1017"/>
      <c r="EA5" s="234"/>
    </row>
    <row r="6" spans="1:131" s="235" customFormat="1" ht="26.25" customHeight="1" thickBot="1" x14ac:dyDescent="0.25">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6"/>
      <c r="AG6" s="1007"/>
      <c r="AH6" s="1007"/>
      <c r="AI6" s="1007"/>
      <c r="AJ6" s="1018"/>
      <c r="AK6" s="1007"/>
      <c r="AL6" s="1007"/>
      <c r="AM6" s="1007"/>
      <c r="AN6" s="1007"/>
      <c r="AO6" s="1008"/>
      <c r="AP6" s="1006"/>
      <c r="AQ6" s="1007"/>
      <c r="AR6" s="1007"/>
      <c r="AS6" s="1007"/>
      <c r="AT6" s="1008"/>
      <c r="AU6" s="1006"/>
      <c r="AV6" s="1007"/>
      <c r="AW6" s="1007"/>
      <c r="AX6" s="1007"/>
      <c r="AY6" s="1018"/>
      <c r="AZ6" s="232"/>
      <c r="BA6" s="232"/>
      <c r="BB6" s="232"/>
      <c r="BC6" s="232"/>
      <c r="BD6" s="232"/>
      <c r="BE6" s="233"/>
      <c r="BF6" s="233"/>
      <c r="BG6" s="233"/>
      <c r="BH6" s="233"/>
      <c r="BI6" s="233"/>
      <c r="BJ6" s="233"/>
      <c r="BK6" s="233"/>
      <c r="BL6" s="233"/>
      <c r="BM6" s="233"/>
      <c r="BN6" s="233"/>
      <c r="BO6" s="233"/>
      <c r="BP6" s="233"/>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8"/>
      <c r="DH6" s="1089"/>
      <c r="DI6" s="1089"/>
      <c r="DJ6" s="1089"/>
      <c r="DK6" s="1090"/>
      <c r="DL6" s="1088"/>
      <c r="DM6" s="1089"/>
      <c r="DN6" s="1089"/>
      <c r="DO6" s="1089"/>
      <c r="DP6" s="1090"/>
      <c r="DQ6" s="1006"/>
      <c r="DR6" s="1007"/>
      <c r="DS6" s="1007"/>
      <c r="DT6" s="1007"/>
      <c r="DU6" s="1008"/>
      <c r="DV6" s="1006"/>
      <c r="DW6" s="1007"/>
      <c r="DX6" s="1007"/>
      <c r="DY6" s="1007"/>
      <c r="DZ6" s="1018"/>
      <c r="EA6" s="234"/>
    </row>
    <row r="7" spans="1:131" s="235" customFormat="1" ht="26.25" customHeight="1" thickTop="1" x14ac:dyDescent="0.2">
      <c r="A7" s="236">
        <v>1</v>
      </c>
      <c r="B7" s="1048" t="s">
        <v>395</v>
      </c>
      <c r="C7" s="1049"/>
      <c r="D7" s="1049"/>
      <c r="E7" s="1049"/>
      <c r="F7" s="1049"/>
      <c r="G7" s="1049"/>
      <c r="H7" s="1049"/>
      <c r="I7" s="1049"/>
      <c r="J7" s="1049"/>
      <c r="K7" s="1049"/>
      <c r="L7" s="1049"/>
      <c r="M7" s="1049"/>
      <c r="N7" s="1049"/>
      <c r="O7" s="1049"/>
      <c r="P7" s="1050"/>
      <c r="Q7" s="1103">
        <v>24203</v>
      </c>
      <c r="R7" s="1104"/>
      <c r="S7" s="1104"/>
      <c r="T7" s="1104"/>
      <c r="U7" s="1104"/>
      <c r="V7" s="1104">
        <v>22923</v>
      </c>
      <c r="W7" s="1104"/>
      <c r="X7" s="1104"/>
      <c r="Y7" s="1104"/>
      <c r="Z7" s="1104"/>
      <c r="AA7" s="1104">
        <v>1280</v>
      </c>
      <c r="AB7" s="1104"/>
      <c r="AC7" s="1104"/>
      <c r="AD7" s="1104"/>
      <c r="AE7" s="1105"/>
      <c r="AF7" s="1106">
        <v>1047</v>
      </c>
      <c r="AG7" s="1107"/>
      <c r="AH7" s="1107"/>
      <c r="AI7" s="1107"/>
      <c r="AJ7" s="1108"/>
      <c r="AK7" s="1109">
        <v>0</v>
      </c>
      <c r="AL7" s="1110"/>
      <c r="AM7" s="1110"/>
      <c r="AN7" s="1110"/>
      <c r="AO7" s="1110"/>
      <c r="AP7" s="1110">
        <v>21299</v>
      </c>
      <c r="AQ7" s="1110"/>
      <c r="AR7" s="1110"/>
      <c r="AS7" s="1110"/>
      <c r="AT7" s="1110"/>
      <c r="AU7" s="1111"/>
      <c r="AV7" s="1111"/>
      <c r="AW7" s="1111"/>
      <c r="AX7" s="1111"/>
      <c r="AY7" s="1112"/>
      <c r="AZ7" s="232"/>
      <c r="BA7" s="232"/>
      <c r="BB7" s="232"/>
      <c r="BC7" s="232"/>
      <c r="BD7" s="232"/>
      <c r="BE7" s="233"/>
      <c r="BF7" s="233"/>
      <c r="BG7" s="233"/>
      <c r="BH7" s="233"/>
      <c r="BI7" s="233"/>
      <c r="BJ7" s="233"/>
      <c r="BK7" s="233"/>
      <c r="BL7" s="233"/>
      <c r="BM7" s="233"/>
      <c r="BN7" s="233"/>
      <c r="BO7" s="233"/>
      <c r="BP7" s="233"/>
      <c r="BQ7" s="236">
        <v>1</v>
      </c>
      <c r="BR7" s="237"/>
      <c r="BS7" s="1100" t="s">
        <v>596</v>
      </c>
      <c r="BT7" s="1101"/>
      <c r="BU7" s="1101"/>
      <c r="BV7" s="1101"/>
      <c r="BW7" s="1101"/>
      <c r="BX7" s="1101"/>
      <c r="BY7" s="1101"/>
      <c r="BZ7" s="1101"/>
      <c r="CA7" s="1101"/>
      <c r="CB7" s="1101"/>
      <c r="CC7" s="1101"/>
      <c r="CD7" s="1101"/>
      <c r="CE7" s="1101"/>
      <c r="CF7" s="1101"/>
      <c r="CG7" s="1113"/>
      <c r="CH7" s="1097">
        <v>1</v>
      </c>
      <c r="CI7" s="1098"/>
      <c r="CJ7" s="1098"/>
      <c r="CK7" s="1098"/>
      <c r="CL7" s="1099"/>
      <c r="CM7" s="1097">
        <v>242</v>
      </c>
      <c r="CN7" s="1098"/>
      <c r="CO7" s="1098"/>
      <c r="CP7" s="1098"/>
      <c r="CQ7" s="1099"/>
      <c r="CR7" s="1097">
        <v>28</v>
      </c>
      <c r="CS7" s="1098"/>
      <c r="CT7" s="1098"/>
      <c r="CU7" s="1098"/>
      <c r="CV7" s="1099"/>
      <c r="CW7" s="1097" t="s">
        <v>597</v>
      </c>
      <c r="CX7" s="1098"/>
      <c r="CY7" s="1098"/>
      <c r="CZ7" s="1098"/>
      <c r="DA7" s="1099"/>
      <c r="DB7" s="1097" t="s">
        <v>597</v>
      </c>
      <c r="DC7" s="1098"/>
      <c r="DD7" s="1098"/>
      <c r="DE7" s="1098"/>
      <c r="DF7" s="1099"/>
      <c r="DG7" s="1097" t="s">
        <v>597</v>
      </c>
      <c r="DH7" s="1098"/>
      <c r="DI7" s="1098"/>
      <c r="DJ7" s="1098"/>
      <c r="DK7" s="1099"/>
      <c r="DL7" s="1097" t="s">
        <v>597</v>
      </c>
      <c r="DM7" s="1098"/>
      <c r="DN7" s="1098"/>
      <c r="DO7" s="1098"/>
      <c r="DP7" s="1099"/>
      <c r="DQ7" s="1097" t="s">
        <v>597</v>
      </c>
      <c r="DR7" s="1098"/>
      <c r="DS7" s="1098"/>
      <c r="DT7" s="1098"/>
      <c r="DU7" s="1099"/>
      <c r="DV7" s="1100"/>
      <c r="DW7" s="1101"/>
      <c r="DX7" s="1101"/>
      <c r="DY7" s="1101"/>
      <c r="DZ7" s="1102"/>
      <c r="EA7" s="234"/>
    </row>
    <row r="8" spans="1:131" s="235" customFormat="1" ht="26.25" customHeight="1" x14ac:dyDescent="0.2">
      <c r="A8" s="238">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81"/>
      <c r="AL8" s="1082"/>
      <c r="AM8" s="1082"/>
      <c r="AN8" s="1082"/>
      <c r="AO8" s="1082"/>
      <c r="AP8" s="1082"/>
      <c r="AQ8" s="1082"/>
      <c r="AR8" s="1082"/>
      <c r="AS8" s="1082"/>
      <c r="AT8" s="1082"/>
      <c r="AU8" s="1083"/>
      <c r="AV8" s="1083"/>
      <c r="AW8" s="1083"/>
      <c r="AX8" s="1083"/>
      <c r="AY8" s="1084"/>
      <c r="AZ8" s="232"/>
      <c r="BA8" s="232"/>
      <c r="BB8" s="232"/>
      <c r="BC8" s="232"/>
      <c r="BD8" s="232"/>
      <c r="BE8" s="233"/>
      <c r="BF8" s="233"/>
      <c r="BG8" s="233"/>
      <c r="BH8" s="233"/>
      <c r="BI8" s="233"/>
      <c r="BJ8" s="233"/>
      <c r="BK8" s="233"/>
      <c r="BL8" s="233"/>
      <c r="BM8" s="233"/>
      <c r="BN8" s="233"/>
      <c r="BO8" s="233"/>
      <c r="BP8" s="233"/>
      <c r="BQ8" s="238">
        <v>2</v>
      </c>
      <c r="BR8" s="239"/>
      <c r="BS8" s="994" t="s">
        <v>598</v>
      </c>
      <c r="BT8" s="995"/>
      <c r="BU8" s="995"/>
      <c r="BV8" s="995"/>
      <c r="BW8" s="995"/>
      <c r="BX8" s="995"/>
      <c r="BY8" s="995"/>
      <c r="BZ8" s="995"/>
      <c r="CA8" s="995"/>
      <c r="CB8" s="995"/>
      <c r="CC8" s="995"/>
      <c r="CD8" s="995"/>
      <c r="CE8" s="995"/>
      <c r="CF8" s="995"/>
      <c r="CG8" s="1016"/>
      <c r="CH8" s="991">
        <v>1</v>
      </c>
      <c r="CI8" s="992"/>
      <c r="CJ8" s="992"/>
      <c r="CK8" s="992"/>
      <c r="CL8" s="993"/>
      <c r="CM8" s="991">
        <v>49</v>
      </c>
      <c r="CN8" s="992"/>
      <c r="CO8" s="992"/>
      <c r="CP8" s="992"/>
      <c r="CQ8" s="993"/>
      <c r="CR8" s="991">
        <v>25</v>
      </c>
      <c r="CS8" s="992"/>
      <c r="CT8" s="992"/>
      <c r="CU8" s="992"/>
      <c r="CV8" s="993"/>
      <c r="CW8" s="991" t="s">
        <v>597</v>
      </c>
      <c r="CX8" s="992"/>
      <c r="CY8" s="992"/>
      <c r="CZ8" s="992"/>
      <c r="DA8" s="993"/>
      <c r="DB8" s="991" t="s">
        <v>597</v>
      </c>
      <c r="DC8" s="992"/>
      <c r="DD8" s="992"/>
      <c r="DE8" s="992"/>
      <c r="DF8" s="993"/>
      <c r="DG8" s="991" t="s">
        <v>597</v>
      </c>
      <c r="DH8" s="992"/>
      <c r="DI8" s="992"/>
      <c r="DJ8" s="992"/>
      <c r="DK8" s="993"/>
      <c r="DL8" s="991" t="s">
        <v>597</v>
      </c>
      <c r="DM8" s="992"/>
      <c r="DN8" s="992"/>
      <c r="DO8" s="992"/>
      <c r="DP8" s="993"/>
      <c r="DQ8" s="991" t="s">
        <v>597</v>
      </c>
      <c r="DR8" s="992"/>
      <c r="DS8" s="992"/>
      <c r="DT8" s="992"/>
      <c r="DU8" s="993"/>
      <c r="DV8" s="994"/>
      <c r="DW8" s="995"/>
      <c r="DX8" s="995"/>
      <c r="DY8" s="995"/>
      <c r="DZ8" s="996"/>
      <c r="EA8" s="234"/>
    </row>
    <row r="9" spans="1:131" s="235" customFormat="1" ht="26.25" customHeight="1" x14ac:dyDescent="0.2">
      <c r="A9" s="238">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1"/>
      <c r="AL9" s="1082"/>
      <c r="AM9" s="1082"/>
      <c r="AN9" s="1082"/>
      <c r="AO9" s="1082"/>
      <c r="AP9" s="1082"/>
      <c r="AQ9" s="1082"/>
      <c r="AR9" s="1082"/>
      <c r="AS9" s="1082"/>
      <c r="AT9" s="1082"/>
      <c r="AU9" s="1083"/>
      <c r="AV9" s="1083"/>
      <c r="AW9" s="1083"/>
      <c r="AX9" s="1083"/>
      <c r="AY9" s="1084"/>
      <c r="AZ9" s="232"/>
      <c r="BA9" s="232"/>
      <c r="BB9" s="232"/>
      <c r="BC9" s="232"/>
      <c r="BD9" s="232"/>
      <c r="BE9" s="233"/>
      <c r="BF9" s="233"/>
      <c r="BG9" s="233"/>
      <c r="BH9" s="233"/>
      <c r="BI9" s="233"/>
      <c r="BJ9" s="233"/>
      <c r="BK9" s="233"/>
      <c r="BL9" s="233"/>
      <c r="BM9" s="233"/>
      <c r="BN9" s="233"/>
      <c r="BO9" s="233"/>
      <c r="BP9" s="233"/>
      <c r="BQ9" s="238">
        <v>3</v>
      </c>
      <c r="BR9" s="239"/>
      <c r="BS9" s="994" t="s">
        <v>599</v>
      </c>
      <c r="BT9" s="995"/>
      <c r="BU9" s="995"/>
      <c r="BV9" s="995"/>
      <c r="BW9" s="995"/>
      <c r="BX9" s="995"/>
      <c r="BY9" s="995"/>
      <c r="BZ9" s="995"/>
      <c r="CA9" s="995"/>
      <c r="CB9" s="995"/>
      <c r="CC9" s="995"/>
      <c r="CD9" s="995"/>
      <c r="CE9" s="995"/>
      <c r="CF9" s="995"/>
      <c r="CG9" s="1016"/>
      <c r="CH9" s="991">
        <v>1</v>
      </c>
      <c r="CI9" s="992"/>
      <c r="CJ9" s="992"/>
      <c r="CK9" s="992"/>
      <c r="CL9" s="993"/>
      <c r="CM9" s="991">
        <v>8</v>
      </c>
      <c r="CN9" s="992"/>
      <c r="CO9" s="992"/>
      <c r="CP9" s="992"/>
      <c r="CQ9" s="993"/>
      <c r="CR9" s="991">
        <v>20</v>
      </c>
      <c r="CS9" s="992"/>
      <c r="CT9" s="992"/>
      <c r="CU9" s="992"/>
      <c r="CV9" s="993"/>
      <c r="CW9" s="991" t="s">
        <v>597</v>
      </c>
      <c r="CX9" s="992"/>
      <c r="CY9" s="992"/>
      <c r="CZ9" s="992"/>
      <c r="DA9" s="993"/>
      <c r="DB9" s="991" t="s">
        <v>597</v>
      </c>
      <c r="DC9" s="992"/>
      <c r="DD9" s="992"/>
      <c r="DE9" s="992"/>
      <c r="DF9" s="993"/>
      <c r="DG9" s="991" t="s">
        <v>597</v>
      </c>
      <c r="DH9" s="992"/>
      <c r="DI9" s="992"/>
      <c r="DJ9" s="992"/>
      <c r="DK9" s="993"/>
      <c r="DL9" s="991" t="s">
        <v>597</v>
      </c>
      <c r="DM9" s="992"/>
      <c r="DN9" s="992"/>
      <c r="DO9" s="992"/>
      <c r="DP9" s="993"/>
      <c r="DQ9" s="991" t="s">
        <v>597</v>
      </c>
      <c r="DR9" s="992"/>
      <c r="DS9" s="992"/>
      <c r="DT9" s="992"/>
      <c r="DU9" s="993"/>
      <c r="DV9" s="994"/>
      <c r="DW9" s="995"/>
      <c r="DX9" s="995"/>
      <c r="DY9" s="995"/>
      <c r="DZ9" s="996"/>
      <c r="EA9" s="234"/>
    </row>
    <row r="10" spans="1:131" s="235" customFormat="1" ht="26.25" customHeight="1" x14ac:dyDescent="0.2">
      <c r="A10" s="238">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1"/>
      <c r="AL10" s="1082"/>
      <c r="AM10" s="1082"/>
      <c r="AN10" s="1082"/>
      <c r="AO10" s="1082"/>
      <c r="AP10" s="1082"/>
      <c r="AQ10" s="1082"/>
      <c r="AR10" s="1082"/>
      <c r="AS10" s="1082"/>
      <c r="AT10" s="1082"/>
      <c r="AU10" s="1083"/>
      <c r="AV10" s="1083"/>
      <c r="AW10" s="1083"/>
      <c r="AX10" s="1083"/>
      <c r="AY10" s="1084"/>
      <c r="AZ10" s="232"/>
      <c r="BA10" s="232"/>
      <c r="BB10" s="232"/>
      <c r="BC10" s="232"/>
      <c r="BD10" s="232"/>
      <c r="BE10" s="233"/>
      <c r="BF10" s="233"/>
      <c r="BG10" s="233"/>
      <c r="BH10" s="233"/>
      <c r="BI10" s="233"/>
      <c r="BJ10" s="233"/>
      <c r="BK10" s="233"/>
      <c r="BL10" s="233"/>
      <c r="BM10" s="233"/>
      <c r="BN10" s="233"/>
      <c r="BO10" s="233"/>
      <c r="BP10" s="233"/>
      <c r="BQ10" s="238">
        <v>4</v>
      </c>
      <c r="BR10" s="239"/>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34"/>
    </row>
    <row r="11" spans="1:131" s="235" customFormat="1" ht="26.25" customHeight="1" x14ac:dyDescent="0.2">
      <c r="A11" s="238">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1"/>
      <c r="AL11" s="1082"/>
      <c r="AM11" s="1082"/>
      <c r="AN11" s="1082"/>
      <c r="AO11" s="1082"/>
      <c r="AP11" s="1082"/>
      <c r="AQ11" s="1082"/>
      <c r="AR11" s="1082"/>
      <c r="AS11" s="1082"/>
      <c r="AT11" s="1082"/>
      <c r="AU11" s="1083"/>
      <c r="AV11" s="1083"/>
      <c r="AW11" s="1083"/>
      <c r="AX11" s="1083"/>
      <c r="AY11" s="1084"/>
      <c r="AZ11" s="232"/>
      <c r="BA11" s="232"/>
      <c r="BB11" s="232"/>
      <c r="BC11" s="232"/>
      <c r="BD11" s="232"/>
      <c r="BE11" s="233"/>
      <c r="BF11" s="233"/>
      <c r="BG11" s="233"/>
      <c r="BH11" s="233"/>
      <c r="BI11" s="233"/>
      <c r="BJ11" s="233"/>
      <c r="BK11" s="233"/>
      <c r="BL11" s="233"/>
      <c r="BM11" s="233"/>
      <c r="BN11" s="233"/>
      <c r="BO11" s="233"/>
      <c r="BP11" s="233"/>
      <c r="BQ11" s="238">
        <v>5</v>
      </c>
      <c r="BR11" s="239"/>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34"/>
    </row>
    <row r="12" spans="1:131" s="235" customFormat="1" ht="26.25" customHeight="1" x14ac:dyDescent="0.2">
      <c r="A12" s="238">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1"/>
      <c r="AL12" s="1082"/>
      <c r="AM12" s="1082"/>
      <c r="AN12" s="1082"/>
      <c r="AO12" s="1082"/>
      <c r="AP12" s="1082"/>
      <c r="AQ12" s="1082"/>
      <c r="AR12" s="1082"/>
      <c r="AS12" s="1082"/>
      <c r="AT12" s="1082"/>
      <c r="AU12" s="1083"/>
      <c r="AV12" s="1083"/>
      <c r="AW12" s="1083"/>
      <c r="AX12" s="1083"/>
      <c r="AY12" s="1084"/>
      <c r="AZ12" s="232"/>
      <c r="BA12" s="232"/>
      <c r="BB12" s="232"/>
      <c r="BC12" s="232"/>
      <c r="BD12" s="232"/>
      <c r="BE12" s="233"/>
      <c r="BF12" s="233"/>
      <c r="BG12" s="233"/>
      <c r="BH12" s="233"/>
      <c r="BI12" s="233"/>
      <c r="BJ12" s="233"/>
      <c r="BK12" s="233"/>
      <c r="BL12" s="233"/>
      <c r="BM12" s="233"/>
      <c r="BN12" s="233"/>
      <c r="BO12" s="233"/>
      <c r="BP12" s="233"/>
      <c r="BQ12" s="238">
        <v>6</v>
      </c>
      <c r="BR12" s="239"/>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34"/>
    </row>
    <row r="13" spans="1:131" s="235" customFormat="1" ht="26.25" customHeight="1" x14ac:dyDescent="0.2">
      <c r="A13" s="238">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1"/>
      <c r="AL13" s="1082"/>
      <c r="AM13" s="1082"/>
      <c r="AN13" s="1082"/>
      <c r="AO13" s="1082"/>
      <c r="AP13" s="1082"/>
      <c r="AQ13" s="1082"/>
      <c r="AR13" s="1082"/>
      <c r="AS13" s="1082"/>
      <c r="AT13" s="1082"/>
      <c r="AU13" s="1083"/>
      <c r="AV13" s="1083"/>
      <c r="AW13" s="1083"/>
      <c r="AX13" s="1083"/>
      <c r="AY13" s="1084"/>
      <c r="AZ13" s="232"/>
      <c r="BA13" s="232"/>
      <c r="BB13" s="232"/>
      <c r="BC13" s="232"/>
      <c r="BD13" s="232"/>
      <c r="BE13" s="233"/>
      <c r="BF13" s="233"/>
      <c r="BG13" s="233"/>
      <c r="BH13" s="233"/>
      <c r="BI13" s="233"/>
      <c r="BJ13" s="233"/>
      <c r="BK13" s="233"/>
      <c r="BL13" s="233"/>
      <c r="BM13" s="233"/>
      <c r="BN13" s="233"/>
      <c r="BO13" s="233"/>
      <c r="BP13" s="233"/>
      <c r="BQ13" s="238">
        <v>7</v>
      </c>
      <c r="BR13" s="239"/>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34"/>
    </row>
    <row r="14" spans="1:131" s="235" customFormat="1" ht="26.25" customHeight="1" x14ac:dyDescent="0.2">
      <c r="A14" s="238">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1"/>
      <c r="AL14" s="1082"/>
      <c r="AM14" s="1082"/>
      <c r="AN14" s="1082"/>
      <c r="AO14" s="1082"/>
      <c r="AP14" s="1082"/>
      <c r="AQ14" s="1082"/>
      <c r="AR14" s="1082"/>
      <c r="AS14" s="1082"/>
      <c r="AT14" s="1082"/>
      <c r="AU14" s="1083"/>
      <c r="AV14" s="1083"/>
      <c r="AW14" s="1083"/>
      <c r="AX14" s="1083"/>
      <c r="AY14" s="1084"/>
      <c r="AZ14" s="232"/>
      <c r="BA14" s="232"/>
      <c r="BB14" s="232"/>
      <c r="BC14" s="232"/>
      <c r="BD14" s="232"/>
      <c r="BE14" s="233"/>
      <c r="BF14" s="233"/>
      <c r="BG14" s="233"/>
      <c r="BH14" s="233"/>
      <c r="BI14" s="233"/>
      <c r="BJ14" s="233"/>
      <c r="BK14" s="233"/>
      <c r="BL14" s="233"/>
      <c r="BM14" s="233"/>
      <c r="BN14" s="233"/>
      <c r="BO14" s="233"/>
      <c r="BP14" s="233"/>
      <c r="BQ14" s="238">
        <v>8</v>
      </c>
      <c r="BR14" s="239"/>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34"/>
    </row>
    <row r="15" spans="1:131" s="235" customFormat="1" ht="26.25" customHeight="1" x14ac:dyDescent="0.2">
      <c r="A15" s="238">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1"/>
      <c r="AL15" s="1082"/>
      <c r="AM15" s="1082"/>
      <c r="AN15" s="1082"/>
      <c r="AO15" s="1082"/>
      <c r="AP15" s="1082"/>
      <c r="AQ15" s="1082"/>
      <c r="AR15" s="1082"/>
      <c r="AS15" s="1082"/>
      <c r="AT15" s="1082"/>
      <c r="AU15" s="1083"/>
      <c r="AV15" s="1083"/>
      <c r="AW15" s="1083"/>
      <c r="AX15" s="1083"/>
      <c r="AY15" s="1084"/>
      <c r="AZ15" s="232"/>
      <c r="BA15" s="232"/>
      <c r="BB15" s="232"/>
      <c r="BC15" s="232"/>
      <c r="BD15" s="232"/>
      <c r="BE15" s="233"/>
      <c r="BF15" s="233"/>
      <c r="BG15" s="233"/>
      <c r="BH15" s="233"/>
      <c r="BI15" s="233"/>
      <c r="BJ15" s="233"/>
      <c r="BK15" s="233"/>
      <c r="BL15" s="233"/>
      <c r="BM15" s="233"/>
      <c r="BN15" s="233"/>
      <c r="BO15" s="233"/>
      <c r="BP15" s="233"/>
      <c r="BQ15" s="238">
        <v>9</v>
      </c>
      <c r="BR15" s="239"/>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34"/>
    </row>
    <row r="16" spans="1:131" s="235" customFormat="1" ht="26.25" customHeight="1" x14ac:dyDescent="0.2">
      <c r="A16" s="238">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1"/>
      <c r="AL16" s="1082"/>
      <c r="AM16" s="1082"/>
      <c r="AN16" s="1082"/>
      <c r="AO16" s="1082"/>
      <c r="AP16" s="1082"/>
      <c r="AQ16" s="1082"/>
      <c r="AR16" s="1082"/>
      <c r="AS16" s="1082"/>
      <c r="AT16" s="1082"/>
      <c r="AU16" s="1083"/>
      <c r="AV16" s="1083"/>
      <c r="AW16" s="1083"/>
      <c r="AX16" s="1083"/>
      <c r="AY16" s="1084"/>
      <c r="AZ16" s="232"/>
      <c r="BA16" s="232"/>
      <c r="BB16" s="232"/>
      <c r="BC16" s="232"/>
      <c r="BD16" s="232"/>
      <c r="BE16" s="233"/>
      <c r="BF16" s="233"/>
      <c r="BG16" s="233"/>
      <c r="BH16" s="233"/>
      <c r="BI16" s="233"/>
      <c r="BJ16" s="233"/>
      <c r="BK16" s="233"/>
      <c r="BL16" s="233"/>
      <c r="BM16" s="233"/>
      <c r="BN16" s="233"/>
      <c r="BO16" s="233"/>
      <c r="BP16" s="233"/>
      <c r="BQ16" s="238">
        <v>10</v>
      </c>
      <c r="BR16" s="239"/>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34"/>
    </row>
    <row r="17" spans="1:131" s="235" customFormat="1" ht="26.25" customHeight="1" x14ac:dyDescent="0.2">
      <c r="A17" s="238">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1"/>
      <c r="AL17" s="1082"/>
      <c r="AM17" s="1082"/>
      <c r="AN17" s="1082"/>
      <c r="AO17" s="1082"/>
      <c r="AP17" s="1082"/>
      <c r="AQ17" s="1082"/>
      <c r="AR17" s="1082"/>
      <c r="AS17" s="1082"/>
      <c r="AT17" s="1082"/>
      <c r="AU17" s="1083"/>
      <c r="AV17" s="1083"/>
      <c r="AW17" s="1083"/>
      <c r="AX17" s="1083"/>
      <c r="AY17" s="1084"/>
      <c r="AZ17" s="232"/>
      <c r="BA17" s="232"/>
      <c r="BB17" s="232"/>
      <c r="BC17" s="232"/>
      <c r="BD17" s="232"/>
      <c r="BE17" s="233"/>
      <c r="BF17" s="233"/>
      <c r="BG17" s="233"/>
      <c r="BH17" s="233"/>
      <c r="BI17" s="233"/>
      <c r="BJ17" s="233"/>
      <c r="BK17" s="233"/>
      <c r="BL17" s="233"/>
      <c r="BM17" s="233"/>
      <c r="BN17" s="233"/>
      <c r="BO17" s="233"/>
      <c r="BP17" s="233"/>
      <c r="BQ17" s="238">
        <v>11</v>
      </c>
      <c r="BR17" s="239"/>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34"/>
    </row>
    <row r="18" spans="1:131" s="235" customFormat="1" ht="26.25" customHeight="1" x14ac:dyDescent="0.2">
      <c r="A18" s="238">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1"/>
      <c r="AL18" s="1082"/>
      <c r="AM18" s="1082"/>
      <c r="AN18" s="1082"/>
      <c r="AO18" s="1082"/>
      <c r="AP18" s="1082"/>
      <c r="AQ18" s="1082"/>
      <c r="AR18" s="1082"/>
      <c r="AS18" s="1082"/>
      <c r="AT18" s="1082"/>
      <c r="AU18" s="1083"/>
      <c r="AV18" s="1083"/>
      <c r="AW18" s="1083"/>
      <c r="AX18" s="1083"/>
      <c r="AY18" s="1084"/>
      <c r="AZ18" s="232"/>
      <c r="BA18" s="232"/>
      <c r="BB18" s="232"/>
      <c r="BC18" s="232"/>
      <c r="BD18" s="232"/>
      <c r="BE18" s="233"/>
      <c r="BF18" s="233"/>
      <c r="BG18" s="233"/>
      <c r="BH18" s="233"/>
      <c r="BI18" s="233"/>
      <c r="BJ18" s="233"/>
      <c r="BK18" s="233"/>
      <c r="BL18" s="233"/>
      <c r="BM18" s="233"/>
      <c r="BN18" s="233"/>
      <c r="BO18" s="233"/>
      <c r="BP18" s="233"/>
      <c r="BQ18" s="238">
        <v>12</v>
      </c>
      <c r="BR18" s="239"/>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34"/>
    </row>
    <row r="19" spans="1:131" s="235" customFormat="1" ht="26.25" customHeight="1" x14ac:dyDescent="0.2">
      <c r="A19" s="238">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1"/>
      <c r="AL19" s="1082"/>
      <c r="AM19" s="1082"/>
      <c r="AN19" s="1082"/>
      <c r="AO19" s="1082"/>
      <c r="AP19" s="1082"/>
      <c r="AQ19" s="1082"/>
      <c r="AR19" s="1082"/>
      <c r="AS19" s="1082"/>
      <c r="AT19" s="1082"/>
      <c r="AU19" s="1083"/>
      <c r="AV19" s="1083"/>
      <c r="AW19" s="1083"/>
      <c r="AX19" s="1083"/>
      <c r="AY19" s="1084"/>
      <c r="AZ19" s="232"/>
      <c r="BA19" s="232"/>
      <c r="BB19" s="232"/>
      <c r="BC19" s="232"/>
      <c r="BD19" s="232"/>
      <c r="BE19" s="233"/>
      <c r="BF19" s="233"/>
      <c r="BG19" s="233"/>
      <c r="BH19" s="233"/>
      <c r="BI19" s="233"/>
      <c r="BJ19" s="233"/>
      <c r="BK19" s="233"/>
      <c r="BL19" s="233"/>
      <c r="BM19" s="233"/>
      <c r="BN19" s="233"/>
      <c r="BO19" s="233"/>
      <c r="BP19" s="233"/>
      <c r="BQ19" s="238">
        <v>13</v>
      </c>
      <c r="BR19" s="239"/>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34"/>
    </row>
    <row r="20" spans="1:131" s="235" customFormat="1" ht="26.25" customHeight="1" x14ac:dyDescent="0.2">
      <c r="A20" s="238">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1"/>
      <c r="AL20" s="1082"/>
      <c r="AM20" s="1082"/>
      <c r="AN20" s="1082"/>
      <c r="AO20" s="1082"/>
      <c r="AP20" s="1082"/>
      <c r="AQ20" s="1082"/>
      <c r="AR20" s="1082"/>
      <c r="AS20" s="1082"/>
      <c r="AT20" s="1082"/>
      <c r="AU20" s="1083"/>
      <c r="AV20" s="1083"/>
      <c r="AW20" s="1083"/>
      <c r="AX20" s="1083"/>
      <c r="AY20" s="1084"/>
      <c r="AZ20" s="232"/>
      <c r="BA20" s="232"/>
      <c r="BB20" s="232"/>
      <c r="BC20" s="232"/>
      <c r="BD20" s="232"/>
      <c r="BE20" s="233"/>
      <c r="BF20" s="233"/>
      <c r="BG20" s="233"/>
      <c r="BH20" s="233"/>
      <c r="BI20" s="233"/>
      <c r="BJ20" s="233"/>
      <c r="BK20" s="233"/>
      <c r="BL20" s="233"/>
      <c r="BM20" s="233"/>
      <c r="BN20" s="233"/>
      <c r="BO20" s="233"/>
      <c r="BP20" s="233"/>
      <c r="BQ20" s="238">
        <v>14</v>
      </c>
      <c r="BR20" s="239"/>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34"/>
    </row>
    <row r="21" spans="1:131" s="235" customFormat="1" ht="26.25" customHeight="1" thickBot="1" x14ac:dyDescent="0.25">
      <c r="A21" s="238">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1"/>
      <c r="AL21" s="1082"/>
      <c r="AM21" s="1082"/>
      <c r="AN21" s="1082"/>
      <c r="AO21" s="1082"/>
      <c r="AP21" s="1082"/>
      <c r="AQ21" s="1082"/>
      <c r="AR21" s="1082"/>
      <c r="AS21" s="1082"/>
      <c r="AT21" s="1082"/>
      <c r="AU21" s="1083"/>
      <c r="AV21" s="1083"/>
      <c r="AW21" s="1083"/>
      <c r="AX21" s="1083"/>
      <c r="AY21" s="1084"/>
      <c r="AZ21" s="232"/>
      <c r="BA21" s="232"/>
      <c r="BB21" s="232"/>
      <c r="BC21" s="232"/>
      <c r="BD21" s="232"/>
      <c r="BE21" s="233"/>
      <c r="BF21" s="233"/>
      <c r="BG21" s="233"/>
      <c r="BH21" s="233"/>
      <c r="BI21" s="233"/>
      <c r="BJ21" s="233"/>
      <c r="BK21" s="233"/>
      <c r="BL21" s="233"/>
      <c r="BM21" s="233"/>
      <c r="BN21" s="233"/>
      <c r="BO21" s="233"/>
      <c r="BP21" s="233"/>
      <c r="BQ21" s="238">
        <v>15</v>
      </c>
      <c r="BR21" s="239"/>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34"/>
    </row>
    <row r="22" spans="1:131" s="235" customFormat="1" ht="26.25" customHeight="1" x14ac:dyDescent="0.2">
      <c r="A22" s="238">
        <v>16</v>
      </c>
      <c r="B22" s="1032"/>
      <c r="C22" s="1033"/>
      <c r="D22" s="1033"/>
      <c r="E22" s="1033"/>
      <c r="F22" s="1033"/>
      <c r="G22" s="1033"/>
      <c r="H22" s="1033"/>
      <c r="I22" s="1033"/>
      <c r="J22" s="1033"/>
      <c r="K22" s="1033"/>
      <c r="L22" s="1033"/>
      <c r="M22" s="1033"/>
      <c r="N22" s="1033"/>
      <c r="O22" s="1033"/>
      <c r="P22" s="1034"/>
      <c r="Q22" s="1074"/>
      <c r="R22" s="1075"/>
      <c r="S22" s="1075"/>
      <c r="T22" s="1075"/>
      <c r="U22" s="1075"/>
      <c r="V22" s="1075"/>
      <c r="W22" s="1075"/>
      <c r="X22" s="1075"/>
      <c r="Y22" s="1075"/>
      <c r="Z22" s="1075"/>
      <c r="AA22" s="1075"/>
      <c r="AB22" s="1075"/>
      <c r="AC22" s="1075"/>
      <c r="AD22" s="1075"/>
      <c r="AE22" s="1076"/>
      <c r="AF22" s="1037"/>
      <c r="AG22" s="1038"/>
      <c r="AH22" s="1038"/>
      <c r="AI22" s="1038"/>
      <c r="AJ22" s="1039"/>
      <c r="AK22" s="1077"/>
      <c r="AL22" s="1078"/>
      <c r="AM22" s="1078"/>
      <c r="AN22" s="1078"/>
      <c r="AO22" s="1078"/>
      <c r="AP22" s="1078"/>
      <c r="AQ22" s="1078"/>
      <c r="AR22" s="1078"/>
      <c r="AS22" s="1078"/>
      <c r="AT22" s="1078"/>
      <c r="AU22" s="1079"/>
      <c r="AV22" s="1079"/>
      <c r="AW22" s="1079"/>
      <c r="AX22" s="1079"/>
      <c r="AY22" s="1080"/>
      <c r="AZ22" s="1030" t="s">
        <v>396</v>
      </c>
      <c r="BA22" s="1030"/>
      <c r="BB22" s="1030"/>
      <c r="BC22" s="1030"/>
      <c r="BD22" s="1031"/>
      <c r="BE22" s="233"/>
      <c r="BF22" s="233"/>
      <c r="BG22" s="233"/>
      <c r="BH22" s="233"/>
      <c r="BI22" s="233"/>
      <c r="BJ22" s="233"/>
      <c r="BK22" s="233"/>
      <c r="BL22" s="233"/>
      <c r="BM22" s="233"/>
      <c r="BN22" s="233"/>
      <c r="BO22" s="233"/>
      <c r="BP22" s="233"/>
      <c r="BQ22" s="238">
        <v>16</v>
      </c>
      <c r="BR22" s="239"/>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34"/>
    </row>
    <row r="23" spans="1:131" s="235" customFormat="1" ht="26.25" customHeight="1" thickBot="1" x14ac:dyDescent="0.25">
      <c r="A23" s="240" t="s">
        <v>397</v>
      </c>
      <c r="B23" s="937" t="s">
        <v>398</v>
      </c>
      <c r="C23" s="938"/>
      <c r="D23" s="938"/>
      <c r="E23" s="938"/>
      <c r="F23" s="938"/>
      <c r="G23" s="938"/>
      <c r="H23" s="938"/>
      <c r="I23" s="938"/>
      <c r="J23" s="938"/>
      <c r="K23" s="938"/>
      <c r="L23" s="938"/>
      <c r="M23" s="938"/>
      <c r="N23" s="938"/>
      <c r="O23" s="938"/>
      <c r="P23" s="948"/>
      <c r="Q23" s="1068">
        <v>24203</v>
      </c>
      <c r="R23" s="1062"/>
      <c r="S23" s="1062"/>
      <c r="T23" s="1062"/>
      <c r="U23" s="1062"/>
      <c r="V23" s="1062">
        <v>22923</v>
      </c>
      <c r="W23" s="1062"/>
      <c r="X23" s="1062"/>
      <c r="Y23" s="1062"/>
      <c r="Z23" s="1062"/>
      <c r="AA23" s="1062">
        <v>1280</v>
      </c>
      <c r="AB23" s="1062"/>
      <c r="AC23" s="1062"/>
      <c r="AD23" s="1062"/>
      <c r="AE23" s="1069"/>
      <c r="AF23" s="1070">
        <v>1047</v>
      </c>
      <c r="AG23" s="1062"/>
      <c r="AH23" s="1062"/>
      <c r="AI23" s="1062"/>
      <c r="AJ23" s="1071"/>
      <c r="AK23" s="1072"/>
      <c r="AL23" s="1073"/>
      <c r="AM23" s="1073"/>
      <c r="AN23" s="1073"/>
      <c r="AO23" s="1073"/>
      <c r="AP23" s="1062">
        <v>21299</v>
      </c>
      <c r="AQ23" s="1062"/>
      <c r="AR23" s="1062"/>
      <c r="AS23" s="1062"/>
      <c r="AT23" s="1062"/>
      <c r="AU23" s="1063"/>
      <c r="AV23" s="1063"/>
      <c r="AW23" s="1063"/>
      <c r="AX23" s="1063"/>
      <c r="AY23" s="1064"/>
      <c r="AZ23" s="1065" t="s">
        <v>399</v>
      </c>
      <c r="BA23" s="1066"/>
      <c r="BB23" s="1066"/>
      <c r="BC23" s="1066"/>
      <c r="BD23" s="1067"/>
      <c r="BE23" s="233"/>
      <c r="BF23" s="233"/>
      <c r="BG23" s="233"/>
      <c r="BH23" s="233"/>
      <c r="BI23" s="233"/>
      <c r="BJ23" s="233"/>
      <c r="BK23" s="233"/>
      <c r="BL23" s="233"/>
      <c r="BM23" s="233"/>
      <c r="BN23" s="233"/>
      <c r="BO23" s="233"/>
      <c r="BP23" s="233"/>
      <c r="BQ23" s="238">
        <v>17</v>
      </c>
      <c r="BR23" s="239"/>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34"/>
    </row>
    <row r="24" spans="1:131" s="235" customFormat="1" ht="26.25" customHeight="1" x14ac:dyDescent="0.2">
      <c r="A24" s="1061" t="s">
        <v>400</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32"/>
      <c r="BA24" s="232"/>
      <c r="BB24" s="232"/>
      <c r="BC24" s="232"/>
      <c r="BD24" s="232"/>
      <c r="BE24" s="233"/>
      <c r="BF24" s="233"/>
      <c r="BG24" s="233"/>
      <c r="BH24" s="233"/>
      <c r="BI24" s="233"/>
      <c r="BJ24" s="233"/>
      <c r="BK24" s="233"/>
      <c r="BL24" s="233"/>
      <c r="BM24" s="233"/>
      <c r="BN24" s="233"/>
      <c r="BO24" s="233"/>
      <c r="BP24" s="233"/>
      <c r="BQ24" s="238">
        <v>18</v>
      </c>
      <c r="BR24" s="239"/>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34"/>
    </row>
    <row r="25" spans="1:131" ht="26.25" customHeight="1" thickBot="1" x14ac:dyDescent="0.25">
      <c r="A25" s="1060" t="s">
        <v>401</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32"/>
      <c r="BK25" s="232"/>
      <c r="BL25" s="232"/>
      <c r="BM25" s="232"/>
      <c r="BN25" s="232"/>
      <c r="BO25" s="241"/>
      <c r="BP25" s="241"/>
      <c r="BQ25" s="238">
        <v>19</v>
      </c>
      <c r="BR25" s="239"/>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30"/>
    </row>
    <row r="26" spans="1:131" ht="26.25" customHeight="1" x14ac:dyDescent="0.2">
      <c r="A26" s="997" t="s">
        <v>378</v>
      </c>
      <c r="B26" s="998"/>
      <c r="C26" s="998"/>
      <c r="D26" s="998"/>
      <c r="E26" s="998"/>
      <c r="F26" s="998"/>
      <c r="G26" s="998"/>
      <c r="H26" s="998"/>
      <c r="I26" s="998"/>
      <c r="J26" s="998"/>
      <c r="K26" s="998"/>
      <c r="L26" s="998"/>
      <c r="M26" s="998"/>
      <c r="N26" s="998"/>
      <c r="O26" s="998"/>
      <c r="P26" s="999"/>
      <c r="Q26" s="1003" t="s">
        <v>402</v>
      </c>
      <c r="R26" s="1004"/>
      <c r="S26" s="1004"/>
      <c r="T26" s="1004"/>
      <c r="U26" s="1005"/>
      <c r="V26" s="1003" t="s">
        <v>403</v>
      </c>
      <c r="W26" s="1004"/>
      <c r="X26" s="1004"/>
      <c r="Y26" s="1004"/>
      <c r="Z26" s="1005"/>
      <c r="AA26" s="1003" t="s">
        <v>404</v>
      </c>
      <c r="AB26" s="1004"/>
      <c r="AC26" s="1004"/>
      <c r="AD26" s="1004"/>
      <c r="AE26" s="1004"/>
      <c r="AF26" s="1056" t="s">
        <v>405</v>
      </c>
      <c r="AG26" s="1010"/>
      <c r="AH26" s="1010"/>
      <c r="AI26" s="1010"/>
      <c r="AJ26" s="1057"/>
      <c r="AK26" s="1004" t="s">
        <v>406</v>
      </c>
      <c r="AL26" s="1004"/>
      <c r="AM26" s="1004"/>
      <c r="AN26" s="1004"/>
      <c r="AO26" s="1005"/>
      <c r="AP26" s="1003" t="s">
        <v>407</v>
      </c>
      <c r="AQ26" s="1004"/>
      <c r="AR26" s="1004"/>
      <c r="AS26" s="1004"/>
      <c r="AT26" s="1005"/>
      <c r="AU26" s="1003" t="s">
        <v>408</v>
      </c>
      <c r="AV26" s="1004"/>
      <c r="AW26" s="1004"/>
      <c r="AX26" s="1004"/>
      <c r="AY26" s="1005"/>
      <c r="AZ26" s="1003" t="s">
        <v>409</v>
      </c>
      <c r="BA26" s="1004"/>
      <c r="BB26" s="1004"/>
      <c r="BC26" s="1004"/>
      <c r="BD26" s="1005"/>
      <c r="BE26" s="1003" t="s">
        <v>385</v>
      </c>
      <c r="BF26" s="1004"/>
      <c r="BG26" s="1004"/>
      <c r="BH26" s="1004"/>
      <c r="BI26" s="1017"/>
      <c r="BJ26" s="232"/>
      <c r="BK26" s="232"/>
      <c r="BL26" s="232"/>
      <c r="BM26" s="232"/>
      <c r="BN26" s="232"/>
      <c r="BO26" s="241"/>
      <c r="BP26" s="241"/>
      <c r="BQ26" s="238">
        <v>20</v>
      </c>
      <c r="BR26" s="239"/>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30"/>
    </row>
    <row r="27" spans="1:131" ht="26.25" customHeight="1" thickBot="1" x14ac:dyDescent="0.25">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8"/>
      <c r="AG27" s="1013"/>
      <c r="AH27" s="1013"/>
      <c r="AI27" s="1013"/>
      <c r="AJ27" s="1059"/>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32"/>
      <c r="BK27" s="232"/>
      <c r="BL27" s="232"/>
      <c r="BM27" s="232"/>
      <c r="BN27" s="232"/>
      <c r="BO27" s="241"/>
      <c r="BP27" s="241"/>
      <c r="BQ27" s="238">
        <v>21</v>
      </c>
      <c r="BR27" s="239"/>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30"/>
    </row>
    <row r="28" spans="1:131" ht="26.25" customHeight="1" thickTop="1" x14ac:dyDescent="0.2">
      <c r="A28" s="242">
        <v>1</v>
      </c>
      <c r="B28" s="1048" t="s">
        <v>410</v>
      </c>
      <c r="C28" s="1049"/>
      <c r="D28" s="1049"/>
      <c r="E28" s="1049"/>
      <c r="F28" s="1049"/>
      <c r="G28" s="1049"/>
      <c r="H28" s="1049"/>
      <c r="I28" s="1049"/>
      <c r="J28" s="1049"/>
      <c r="K28" s="1049"/>
      <c r="L28" s="1049"/>
      <c r="M28" s="1049"/>
      <c r="N28" s="1049"/>
      <c r="O28" s="1049"/>
      <c r="P28" s="1050"/>
      <c r="Q28" s="1051">
        <v>4069</v>
      </c>
      <c r="R28" s="1052"/>
      <c r="S28" s="1052"/>
      <c r="T28" s="1052"/>
      <c r="U28" s="1052"/>
      <c r="V28" s="1052">
        <v>3936</v>
      </c>
      <c r="W28" s="1052"/>
      <c r="X28" s="1052"/>
      <c r="Y28" s="1052"/>
      <c r="Z28" s="1052"/>
      <c r="AA28" s="1052">
        <v>133</v>
      </c>
      <c r="AB28" s="1052"/>
      <c r="AC28" s="1052"/>
      <c r="AD28" s="1052"/>
      <c r="AE28" s="1053"/>
      <c r="AF28" s="1054">
        <v>133</v>
      </c>
      <c r="AG28" s="1052"/>
      <c r="AH28" s="1052"/>
      <c r="AI28" s="1052"/>
      <c r="AJ28" s="1055"/>
      <c r="AK28" s="1044">
        <v>298</v>
      </c>
      <c r="AL28" s="1045"/>
      <c r="AM28" s="1045"/>
      <c r="AN28" s="1045"/>
      <c r="AO28" s="1045"/>
      <c r="AP28" s="1045" t="s">
        <v>597</v>
      </c>
      <c r="AQ28" s="1045"/>
      <c r="AR28" s="1045"/>
      <c r="AS28" s="1045"/>
      <c r="AT28" s="1045"/>
      <c r="AU28" s="1045" t="s">
        <v>597</v>
      </c>
      <c r="AV28" s="1045"/>
      <c r="AW28" s="1045"/>
      <c r="AX28" s="1045"/>
      <c r="AY28" s="1045"/>
      <c r="AZ28" s="1045" t="s">
        <v>597</v>
      </c>
      <c r="BA28" s="1045"/>
      <c r="BB28" s="1045"/>
      <c r="BC28" s="1045"/>
      <c r="BD28" s="1045"/>
      <c r="BE28" s="1046"/>
      <c r="BF28" s="1046"/>
      <c r="BG28" s="1046"/>
      <c r="BH28" s="1046"/>
      <c r="BI28" s="1047"/>
      <c r="BJ28" s="232"/>
      <c r="BK28" s="232"/>
      <c r="BL28" s="232"/>
      <c r="BM28" s="232"/>
      <c r="BN28" s="232"/>
      <c r="BO28" s="241"/>
      <c r="BP28" s="241"/>
      <c r="BQ28" s="238">
        <v>22</v>
      </c>
      <c r="BR28" s="239"/>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30"/>
    </row>
    <row r="29" spans="1:131" ht="26.25" customHeight="1" x14ac:dyDescent="0.2">
      <c r="A29" s="242">
        <v>2</v>
      </c>
      <c r="B29" s="1032" t="s">
        <v>411</v>
      </c>
      <c r="C29" s="1033"/>
      <c r="D29" s="1033"/>
      <c r="E29" s="1033"/>
      <c r="F29" s="1033"/>
      <c r="G29" s="1033"/>
      <c r="H29" s="1033"/>
      <c r="I29" s="1033"/>
      <c r="J29" s="1033"/>
      <c r="K29" s="1033"/>
      <c r="L29" s="1033"/>
      <c r="M29" s="1033"/>
      <c r="N29" s="1033"/>
      <c r="O29" s="1033"/>
      <c r="P29" s="1034"/>
      <c r="Q29" s="1040">
        <v>143</v>
      </c>
      <c r="R29" s="1041"/>
      <c r="S29" s="1041"/>
      <c r="T29" s="1041"/>
      <c r="U29" s="1041"/>
      <c r="V29" s="1041">
        <v>143</v>
      </c>
      <c r="W29" s="1041"/>
      <c r="X29" s="1041"/>
      <c r="Y29" s="1041"/>
      <c r="Z29" s="1041"/>
      <c r="AA29" s="1041">
        <v>0</v>
      </c>
      <c r="AB29" s="1041"/>
      <c r="AC29" s="1041"/>
      <c r="AD29" s="1041"/>
      <c r="AE29" s="1042"/>
      <c r="AF29" s="1037" t="s">
        <v>412</v>
      </c>
      <c r="AG29" s="1038"/>
      <c r="AH29" s="1038"/>
      <c r="AI29" s="1038"/>
      <c r="AJ29" s="1039"/>
      <c r="AK29" s="980">
        <v>64</v>
      </c>
      <c r="AL29" s="971"/>
      <c r="AM29" s="971"/>
      <c r="AN29" s="971"/>
      <c r="AO29" s="971"/>
      <c r="AP29" s="971">
        <v>17</v>
      </c>
      <c r="AQ29" s="971"/>
      <c r="AR29" s="971"/>
      <c r="AS29" s="971"/>
      <c r="AT29" s="971"/>
      <c r="AU29" s="971">
        <v>6</v>
      </c>
      <c r="AV29" s="971"/>
      <c r="AW29" s="971"/>
      <c r="AX29" s="971"/>
      <c r="AY29" s="971"/>
      <c r="AZ29" s="971" t="s">
        <v>597</v>
      </c>
      <c r="BA29" s="971"/>
      <c r="BB29" s="971"/>
      <c r="BC29" s="971"/>
      <c r="BD29" s="971"/>
      <c r="BE29" s="972"/>
      <c r="BF29" s="972"/>
      <c r="BG29" s="972"/>
      <c r="BH29" s="972"/>
      <c r="BI29" s="973"/>
      <c r="BJ29" s="232"/>
      <c r="BK29" s="232"/>
      <c r="BL29" s="232"/>
      <c r="BM29" s="232"/>
      <c r="BN29" s="232"/>
      <c r="BO29" s="241"/>
      <c r="BP29" s="241"/>
      <c r="BQ29" s="238">
        <v>23</v>
      </c>
      <c r="BR29" s="239"/>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30"/>
    </row>
    <row r="30" spans="1:131" ht="26.25" customHeight="1" x14ac:dyDescent="0.2">
      <c r="A30" s="242">
        <v>3</v>
      </c>
      <c r="B30" s="1032" t="s">
        <v>413</v>
      </c>
      <c r="C30" s="1033"/>
      <c r="D30" s="1033"/>
      <c r="E30" s="1033"/>
      <c r="F30" s="1033"/>
      <c r="G30" s="1033"/>
      <c r="H30" s="1033"/>
      <c r="I30" s="1033"/>
      <c r="J30" s="1033"/>
      <c r="K30" s="1033"/>
      <c r="L30" s="1033"/>
      <c r="M30" s="1033"/>
      <c r="N30" s="1033"/>
      <c r="O30" s="1033"/>
      <c r="P30" s="1034"/>
      <c r="Q30" s="1040">
        <v>377</v>
      </c>
      <c r="R30" s="1041"/>
      <c r="S30" s="1041"/>
      <c r="T30" s="1041"/>
      <c r="U30" s="1041"/>
      <c r="V30" s="1041">
        <v>377</v>
      </c>
      <c r="W30" s="1041"/>
      <c r="X30" s="1041"/>
      <c r="Y30" s="1041"/>
      <c r="Z30" s="1041"/>
      <c r="AA30" s="1041">
        <v>0</v>
      </c>
      <c r="AB30" s="1041"/>
      <c r="AC30" s="1041"/>
      <c r="AD30" s="1041"/>
      <c r="AE30" s="1042"/>
      <c r="AF30" s="1037">
        <v>0</v>
      </c>
      <c r="AG30" s="1038"/>
      <c r="AH30" s="1038"/>
      <c r="AI30" s="1038"/>
      <c r="AJ30" s="1039"/>
      <c r="AK30" s="980">
        <v>118</v>
      </c>
      <c r="AL30" s="971"/>
      <c r="AM30" s="971"/>
      <c r="AN30" s="971"/>
      <c r="AO30" s="971"/>
      <c r="AP30" s="971" t="s">
        <v>597</v>
      </c>
      <c r="AQ30" s="971"/>
      <c r="AR30" s="971"/>
      <c r="AS30" s="971"/>
      <c r="AT30" s="971"/>
      <c r="AU30" s="971" t="s">
        <v>597</v>
      </c>
      <c r="AV30" s="971"/>
      <c r="AW30" s="971"/>
      <c r="AX30" s="971"/>
      <c r="AY30" s="971"/>
      <c r="AZ30" s="971" t="s">
        <v>597</v>
      </c>
      <c r="BA30" s="971"/>
      <c r="BB30" s="971"/>
      <c r="BC30" s="971"/>
      <c r="BD30" s="971"/>
      <c r="BE30" s="972"/>
      <c r="BF30" s="972"/>
      <c r="BG30" s="972"/>
      <c r="BH30" s="972"/>
      <c r="BI30" s="973"/>
      <c r="BJ30" s="232"/>
      <c r="BK30" s="232"/>
      <c r="BL30" s="232"/>
      <c r="BM30" s="232"/>
      <c r="BN30" s="232"/>
      <c r="BO30" s="241"/>
      <c r="BP30" s="241"/>
      <c r="BQ30" s="238">
        <v>24</v>
      </c>
      <c r="BR30" s="239"/>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30"/>
    </row>
    <row r="31" spans="1:131" ht="26.25" customHeight="1" x14ac:dyDescent="0.2">
      <c r="A31" s="242">
        <v>4</v>
      </c>
      <c r="B31" s="1032" t="s">
        <v>414</v>
      </c>
      <c r="C31" s="1033"/>
      <c r="D31" s="1033"/>
      <c r="E31" s="1033"/>
      <c r="F31" s="1033"/>
      <c r="G31" s="1033"/>
      <c r="H31" s="1033"/>
      <c r="I31" s="1033"/>
      <c r="J31" s="1033"/>
      <c r="K31" s="1033"/>
      <c r="L31" s="1033"/>
      <c r="M31" s="1033"/>
      <c r="N31" s="1033"/>
      <c r="O31" s="1033"/>
      <c r="P31" s="1034"/>
      <c r="Q31" s="1040">
        <v>859</v>
      </c>
      <c r="R31" s="1041"/>
      <c r="S31" s="1041"/>
      <c r="T31" s="1041"/>
      <c r="U31" s="1041"/>
      <c r="V31" s="1041">
        <v>881</v>
      </c>
      <c r="W31" s="1041"/>
      <c r="X31" s="1041"/>
      <c r="Y31" s="1041"/>
      <c r="Z31" s="1041"/>
      <c r="AA31" s="1041">
        <v>-22</v>
      </c>
      <c r="AB31" s="1041"/>
      <c r="AC31" s="1041"/>
      <c r="AD31" s="1041"/>
      <c r="AE31" s="1042"/>
      <c r="AF31" s="1037">
        <v>1109</v>
      </c>
      <c r="AG31" s="1038"/>
      <c r="AH31" s="1038"/>
      <c r="AI31" s="1038"/>
      <c r="AJ31" s="1039"/>
      <c r="AK31" s="980">
        <v>236</v>
      </c>
      <c r="AL31" s="971"/>
      <c r="AM31" s="971"/>
      <c r="AN31" s="971"/>
      <c r="AO31" s="971"/>
      <c r="AP31" s="971">
        <v>4830</v>
      </c>
      <c r="AQ31" s="971"/>
      <c r="AR31" s="971"/>
      <c r="AS31" s="971"/>
      <c r="AT31" s="971"/>
      <c r="AU31" s="971">
        <v>1014</v>
      </c>
      <c r="AV31" s="971"/>
      <c r="AW31" s="971"/>
      <c r="AX31" s="971"/>
      <c r="AY31" s="971"/>
      <c r="AZ31" s="971" t="s">
        <v>597</v>
      </c>
      <c r="BA31" s="971"/>
      <c r="BB31" s="971"/>
      <c r="BC31" s="971"/>
      <c r="BD31" s="971"/>
      <c r="BE31" s="972" t="s">
        <v>415</v>
      </c>
      <c r="BF31" s="972"/>
      <c r="BG31" s="972"/>
      <c r="BH31" s="972"/>
      <c r="BI31" s="973"/>
      <c r="BJ31" s="232"/>
      <c r="BK31" s="232"/>
      <c r="BL31" s="232"/>
      <c r="BM31" s="232"/>
      <c r="BN31" s="232"/>
      <c r="BO31" s="241"/>
      <c r="BP31" s="241"/>
      <c r="BQ31" s="238">
        <v>25</v>
      </c>
      <c r="BR31" s="239"/>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30"/>
    </row>
    <row r="32" spans="1:131" ht="26.25" customHeight="1" x14ac:dyDescent="0.2">
      <c r="A32" s="242">
        <v>5</v>
      </c>
      <c r="B32" s="1032" t="s">
        <v>416</v>
      </c>
      <c r="C32" s="1033"/>
      <c r="D32" s="1033"/>
      <c r="E32" s="1033"/>
      <c r="F32" s="1033"/>
      <c r="G32" s="1033"/>
      <c r="H32" s="1033"/>
      <c r="I32" s="1033"/>
      <c r="J32" s="1033"/>
      <c r="K32" s="1033"/>
      <c r="L32" s="1033"/>
      <c r="M32" s="1033"/>
      <c r="N32" s="1033"/>
      <c r="O32" s="1033"/>
      <c r="P32" s="1034"/>
      <c r="Q32" s="1040">
        <v>225</v>
      </c>
      <c r="R32" s="1041"/>
      <c r="S32" s="1041"/>
      <c r="T32" s="1041"/>
      <c r="U32" s="1041"/>
      <c r="V32" s="1041">
        <v>212</v>
      </c>
      <c r="W32" s="1041"/>
      <c r="X32" s="1041"/>
      <c r="Y32" s="1041"/>
      <c r="Z32" s="1041"/>
      <c r="AA32" s="1041">
        <v>13</v>
      </c>
      <c r="AB32" s="1041"/>
      <c r="AC32" s="1041"/>
      <c r="AD32" s="1041"/>
      <c r="AE32" s="1042"/>
      <c r="AF32" s="1037">
        <v>44</v>
      </c>
      <c r="AG32" s="1038"/>
      <c r="AH32" s="1038"/>
      <c r="AI32" s="1038"/>
      <c r="AJ32" s="1039"/>
      <c r="AK32" s="980">
        <v>123</v>
      </c>
      <c r="AL32" s="971"/>
      <c r="AM32" s="971"/>
      <c r="AN32" s="971"/>
      <c r="AO32" s="971"/>
      <c r="AP32" s="971">
        <v>1499</v>
      </c>
      <c r="AQ32" s="971"/>
      <c r="AR32" s="971"/>
      <c r="AS32" s="971"/>
      <c r="AT32" s="971"/>
      <c r="AU32" s="971">
        <v>1499</v>
      </c>
      <c r="AV32" s="971"/>
      <c r="AW32" s="971"/>
      <c r="AX32" s="971"/>
      <c r="AY32" s="971"/>
      <c r="AZ32" s="971" t="s">
        <v>597</v>
      </c>
      <c r="BA32" s="971"/>
      <c r="BB32" s="971"/>
      <c r="BC32" s="971"/>
      <c r="BD32" s="971"/>
      <c r="BE32" s="972" t="s">
        <v>415</v>
      </c>
      <c r="BF32" s="972"/>
      <c r="BG32" s="972"/>
      <c r="BH32" s="972"/>
      <c r="BI32" s="973"/>
      <c r="BJ32" s="232"/>
      <c r="BK32" s="232"/>
      <c r="BL32" s="232"/>
      <c r="BM32" s="232"/>
      <c r="BN32" s="232"/>
      <c r="BO32" s="241"/>
      <c r="BP32" s="241"/>
      <c r="BQ32" s="238">
        <v>26</v>
      </c>
      <c r="BR32" s="239"/>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30"/>
    </row>
    <row r="33" spans="1:131" ht="26.25" customHeight="1" x14ac:dyDescent="0.2">
      <c r="A33" s="242">
        <v>6</v>
      </c>
      <c r="B33" s="1032" t="s">
        <v>417</v>
      </c>
      <c r="C33" s="1033"/>
      <c r="D33" s="1033"/>
      <c r="E33" s="1033"/>
      <c r="F33" s="1033"/>
      <c r="G33" s="1033"/>
      <c r="H33" s="1033"/>
      <c r="I33" s="1033"/>
      <c r="J33" s="1033"/>
      <c r="K33" s="1033"/>
      <c r="L33" s="1033"/>
      <c r="M33" s="1033"/>
      <c r="N33" s="1033"/>
      <c r="O33" s="1033"/>
      <c r="P33" s="1034"/>
      <c r="Q33" s="1040">
        <v>813</v>
      </c>
      <c r="R33" s="1041"/>
      <c r="S33" s="1041"/>
      <c r="T33" s="1041"/>
      <c r="U33" s="1041"/>
      <c r="V33" s="1041">
        <v>853</v>
      </c>
      <c r="W33" s="1041"/>
      <c r="X33" s="1041"/>
      <c r="Y33" s="1041"/>
      <c r="Z33" s="1041"/>
      <c r="AA33" s="1041">
        <v>-40</v>
      </c>
      <c r="AB33" s="1041"/>
      <c r="AC33" s="1041"/>
      <c r="AD33" s="1041"/>
      <c r="AE33" s="1042"/>
      <c r="AF33" s="1037">
        <v>715</v>
      </c>
      <c r="AG33" s="1038"/>
      <c r="AH33" s="1038"/>
      <c r="AI33" s="1038"/>
      <c r="AJ33" s="1039"/>
      <c r="AK33" s="980">
        <v>361</v>
      </c>
      <c r="AL33" s="971"/>
      <c r="AM33" s="971"/>
      <c r="AN33" s="971"/>
      <c r="AO33" s="971"/>
      <c r="AP33" s="971">
        <v>7194</v>
      </c>
      <c r="AQ33" s="971"/>
      <c r="AR33" s="971"/>
      <c r="AS33" s="971"/>
      <c r="AT33" s="971"/>
      <c r="AU33" s="971">
        <v>5294</v>
      </c>
      <c r="AV33" s="971"/>
      <c r="AW33" s="971"/>
      <c r="AX33" s="971"/>
      <c r="AY33" s="971"/>
      <c r="AZ33" s="971" t="s">
        <v>597</v>
      </c>
      <c r="BA33" s="971"/>
      <c r="BB33" s="971"/>
      <c r="BC33" s="971"/>
      <c r="BD33" s="971"/>
      <c r="BE33" s="972" t="s">
        <v>418</v>
      </c>
      <c r="BF33" s="972"/>
      <c r="BG33" s="972"/>
      <c r="BH33" s="972"/>
      <c r="BI33" s="973"/>
      <c r="BJ33" s="232"/>
      <c r="BK33" s="232"/>
      <c r="BL33" s="232"/>
      <c r="BM33" s="232"/>
      <c r="BN33" s="232"/>
      <c r="BO33" s="241"/>
      <c r="BP33" s="241"/>
      <c r="BQ33" s="238">
        <v>27</v>
      </c>
      <c r="BR33" s="239"/>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30"/>
    </row>
    <row r="34" spans="1:131" ht="26.25" customHeight="1" x14ac:dyDescent="0.2">
      <c r="A34" s="242">
        <v>7</v>
      </c>
      <c r="B34" s="1032" t="s">
        <v>419</v>
      </c>
      <c r="C34" s="1033"/>
      <c r="D34" s="1033"/>
      <c r="E34" s="1033"/>
      <c r="F34" s="1033"/>
      <c r="G34" s="1033"/>
      <c r="H34" s="1033"/>
      <c r="I34" s="1033"/>
      <c r="J34" s="1033"/>
      <c r="K34" s="1033"/>
      <c r="L34" s="1033"/>
      <c r="M34" s="1033"/>
      <c r="N34" s="1033"/>
      <c r="O34" s="1033"/>
      <c r="P34" s="1034"/>
      <c r="Q34" s="1040">
        <v>16</v>
      </c>
      <c r="R34" s="1041"/>
      <c r="S34" s="1041"/>
      <c r="T34" s="1041"/>
      <c r="U34" s="1041"/>
      <c r="V34" s="1041">
        <v>16</v>
      </c>
      <c r="W34" s="1041"/>
      <c r="X34" s="1041"/>
      <c r="Y34" s="1041"/>
      <c r="Z34" s="1041"/>
      <c r="AA34" s="1041">
        <v>0</v>
      </c>
      <c r="AB34" s="1041"/>
      <c r="AC34" s="1041"/>
      <c r="AD34" s="1041"/>
      <c r="AE34" s="1042"/>
      <c r="AF34" s="1037" t="s">
        <v>420</v>
      </c>
      <c r="AG34" s="1038"/>
      <c r="AH34" s="1038"/>
      <c r="AI34" s="1038"/>
      <c r="AJ34" s="1039"/>
      <c r="AK34" s="980">
        <v>11</v>
      </c>
      <c r="AL34" s="971"/>
      <c r="AM34" s="971"/>
      <c r="AN34" s="971"/>
      <c r="AO34" s="971"/>
      <c r="AP34" s="971">
        <v>69</v>
      </c>
      <c r="AQ34" s="971"/>
      <c r="AR34" s="971"/>
      <c r="AS34" s="971"/>
      <c r="AT34" s="971"/>
      <c r="AU34" s="971">
        <v>52</v>
      </c>
      <c r="AV34" s="971"/>
      <c r="AW34" s="971"/>
      <c r="AX34" s="971"/>
      <c r="AY34" s="971"/>
      <c r="AZ34" s="971" t="s">
        <v>597</v>
      </c>
      <c r="BA34" s="971"/>
      <c r="BB34" s="971"/>
      <c r="BC34" s="971"/>
      <c r="BD34" s="971"/>
      <c r="BE34" s="972" t="s">
        <v>421</v>
      </c>
      <c r="BF34" s="972"/>
      <c r="BG34" s="972"/>
      <c r="BH34" s="972"/>
      <c r="BI34" s="973"/>
      <c r="BJ34" s="232"/>
      <c r="BK34" s="232"/>
      <c r="BL34" s="232"/>
      <c r="BM34" s="232"/>
      <c r="BN34" s="232"/>
      <c r="BO34" s="241"/>
      <c r="BP34" s="241"/>
      <c r="BQ34" s="238">
        <v>28</v>
      </c>
      <c r="BR34" s="239"/>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30"/>
    </row>
    <row r="35" spans="1:131" ht="26.25" customHeight="1" x14ac:dyDescent="0.2">
      <c r="A35" s="242">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0"/>
      <c r="AL35" s="971"/>
      <c r="AM35" s="971"/>
      <c r="AN35" s="971"/>
      <c r="AO35" s="971"/>
      <c r="AP35" s="971"/>
      <c r="AQ35" s="971"/>
      <c r="AR35" s="971"/>
      <c r="AS35" s="971"/>
      <c r="AT35" s="971"/>
      <c r="AU35" s="971"/>
      <c r="AV35" s="971"/>
      <c r="AW35" s="971"/>
      <c r="AX35" s="971"/>
      <c r="AY35" s="971"/>
      <c r="AZ35" s="1043"/>
      <c r="BA35" s="1043"/>
      <c r="BB35" s="1043"/>
      <c r="BC35" s="1043"/>
      <c r="BD35" s="1043"/>
      <c r="BE35" s="972"/>
      <c r="BF35" s="972"/>
      <c r="BG35" s="972"/>
      <c r="BH35" s="972"/>
      <c r="BI35" s="973"/>
      <c r="BJ35" s="232"/>
      <c r="BK35" s="232"/>
      <c r="BL35" s="232"/>
      <c r="BM35" s="232"/>
      <c r="BN35" s="232"/>
      <c r="BO35" s="241"/>
      <c r="BP35" s="241"/>
      <c r="BQ35" s="238">
        <v>29</v>
      </c>
      <c r="BR35" s="239"/>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30"/>
    </row>
    <row r="36" spans="1:131" ht="26.25" customHeight="1" x14ac:dyDescent="0.2">
      <c r="A36" s="242">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0"/>
      <c r="AL36" s="971"/>
      <c r="AM36" s="971"/>
      <c r="AN36" s="971"/>
      <c r="AO36" s="971"/>
      <c r="AP36" s="971"/>
      <c r="AQ36" s="971"/>
      <c r="AR36" s="971"/>
      <c r="AS36" s="971"/>
      <c r="AT36" s="971"/>
      <c r="AU36" s="971"/>
      <c r="AV36" s="971"/>
      <c r="AW36" s="971"/>
      <c r="AX36" s="971"/>
      <c r="AY36" s="971"/>
      <c r="AZ36" s="1043"/>
      <c r="BA36" s="1043"/>
      <c r="BB36" s="1043"/>
      <c r="BC36" s="1043"/>
      <c r="BD36" s="1043"/>
      <c r="BE36" s="972"/>
      <c r="BF36" s="972"/>
      <c r="BG36" s="972"/>
      <c r="BH36" s="972"/>
      <c r="BI36" s="973"/>
      <c r="BJ36" s="232"/>
      <c r="BK36" s="232"/>
      <c r="BL36" s="232"/>
      <c r="BM36" s="232"/>
      <c r="BN36" s="232"/>
      <c r="BO36" s="241"/>
      <c r="BP36" s="241"/>
      <c r="BQ36" s="238">
        <v>30</v>
      </c>
      <c r="BR36" s="239"/>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30"/>
    </row>
    <row r="37" spans="1:131" ht="26.25" customHeight="1" x14ac:dyDescent="0.2">
      <c r="A37" s="242">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0"/>
      <c r="AL37" s="971"/>
      <c r="AM37" s="971"/>
      <c r="AN37" s="971"/>
      <c r="AO37" s="971"/>
      <c r="AP37" s="971"/>
      <c r="AQ37" s="971"/>
      <c r="AR37" s="971"/>
      <c r="AS37" s="971"/>
      <c r="AT37" s="971"/>
      <c r="AU37" s="971"/>
      <c r="AV37" s="971"/>
      <c r="AW37" s="971"/>
      <c r="AX37" s="971"/>
      <c r="AY37" s="971"/>
      <c r="AZ37" s="1043"/>
      <c r="BA37" s="1043"/>
      <c r="BB37" s="1043"/>
      <c r="BC37" s="1043"/>
      <c r="BD37" s="1043"/>
      <c r="BE37" s="972"/>
      <c r="BF37" s="972"/>
      <c r="BG37" s="972"/>
      <c r="BH37" s="972"/>
      <c r="BI37" s="973"/>
      <c r="BJ37" s="232"/>
      <c r="BK37" s="232"/>
      <c r="BL37" s="232"/>
      <c r="BM37" s="232"/>
      <c r="BN37" s="232"/>
      <c r="BO37" s="241"/>
      <c r="BP37" s="241"/>
      <c r="BQ37" s="238">
        <v>31</v>
      </c>
      <c r="BR37" s="239"/>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30"/>
    </row>
    <row r="38" spans="1:131" ht="26.25" customHeight="1" x14ac:dyDescent="0.2">
      <c r="A38" s="242">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0"/>
      <c r="AL38" s="971"/>
      <c r="AM38" s="971"/>
      <c r="AN38" s="971"/>
      <c r="AO38" s="971"/>
      <c r="AP38" s="971"/>
      <c r="AQ38" s="971"/>
      <c r="AR38" s="971"/>
      <c r="AS38" s="971"/>
      <c r="AT38" s="971"/>
      <c r="AU38" s="971"/>
      <c r="AV38" s="971"/>
      <c r="AW38" s="971"/>
      <c r="AX38" s="971"/>
      <c r="AY38" s="971"/>
      <c r="AZ38" s="1043"/>
      <c r="BA38" s="1043"/>
      <c r="BB38" s="1043"/>
      <c r="BC38" s="1043"/>
      <c r="BD38" s="1043"/>
      <c r="BE38" s="972"/>
      <c r="BF38" s="972"/>
      <c r="BG38" s="972"/>
      <c r="BH38" s="972"/>
      <c r="BI38" s="973"/>
      <c r="BJ38" s="232"/>
      <c r="BK38" s="232"/>
      <c r="BL38" s="232"/>
      <c r="BM38" s="232"/>
      <c r="BN38" s="232"/>
      <c r="BO38" s="241"/>
      <c r="BP38" s="241"/>
      <c r="BQ38" s="238">
        <v>32</v>
      </c>
      <c r="BR38" s="239"/>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30"/>
    </row>
    <row r="39" spans="1:131" ht="26.25" customHeight="1" x14ac:dyDescent="0.2">
      <c r="A39" s="242">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0"/>
      <c r="AL39" s="971"/>
      <c r="AM39" s="971"/>
      <c r="AN39" s="971"/>
      <c r="AO39" s="971"/>
      <c r="AP39" s="971"/>
      <c r="AQ39" s="971"/>
      <c r="AR39" s="971"/>
      <c r="AS39" s="971"/>
      <c r="AT39" s="971"/>
      <c r="AU39" s="971"/>
      <c r="AV39" s="971"/>
      <c r="AW39" s="971"/>
      <c r="AX39" s="971"/>
      <c r="AY39" s="971"/>
      <c r="AZ39" s="1043"/>
      <c r="BA39" s="1043"/>
      <c r="BB39" s="1043"/>
      <c r="BC39" s="1043"/>
      <c r="BD39" s="1043"/>
      <c r="BE39" s="972"/>
      <c r="BF39" s="972"/>
      <c r="BG39" s="972"/>
      <c r="BH39" s="972"/>
      <c r="BI39" s="973"/>
      <c r="BJ39" s="232"/>
      <c r="BK39" s="232"/>
      <c r="BL39" s="232"/>
      <c r="BM39" s="232"/>
      <c r="BN39" s="232"/>
      <c r="BO39" s="241"/>
      <c r="BP39" s="241"/>
      <c r="BQ39" s="238">
        <v>33</v>
      </c>
      <c r="BR39" s="239"/>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30"/>
    </row>
    <row r="40" spans="1:131" ht="26.25" customHeight="1" x14ac:dyDescent="0.2">
      <c r="A40" s="238">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0"/>
      <c r="AL40" s="971"/>
      <c r="AM40" s="971"/>
      <c r="AN40" s="971"/>
      <c r="AO40" s="971"/>
      <c r="AP40" s="971"/>
      <c r="AQ40" s="971"/>
      <c r="AR40" s="971"/>
      <c r="AS40" s="971"/>
      <c r="AT40" s="971"/>
      <c r="AU40" s="971"/>
      <c r="AV40" s="971"/>
      <c r="AW40" s="971"/>
      <c r="AX40" s="971"/>
      <c r="AY40" s="971"/>
      <c r="AZ40" s="1043"/>
      <c r="BA40" s="1043"/>
      <c r="BB40" s="1043"/>
      <c r="BC40" s="1043"/>
      <c r="BD40" s="1043"/>
      <c r="BE40" s="972"/>
      <c r="BF40" s="972"/>
      <c r="BG40" s="972"/>
      <c r="BH40" s="972"/>
      <c r="BI40" s="973"/>
      <c r="BJ40" s="232"/>
      <c r="BK40" s="232"/>
      <c r="BL40" s="232"/>
      <c r="BM40" s="232"/>
      <c r="BN40" s="232"/>
      <c r="BO40" s="241"/>
      <c r="BP40" s="241"/>
      <c r="BQ40" s="238">
        <v>34</v>
      </c>
      <c r="BR40" s="239"/>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30"/>
    </row>
    <row r="41" spans="1:131" ht="26.25" customHeight="1" x14ac:dyDescent="0.2">
      <c r="A41" s="238">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0"/>
      <c r="AL41" s="971"/>
      <c r="AM41" s="971"/>
      <c r="AN41" s="971"/>
      <c r="AO41" s="971"/>
      <c r="AP41" s="971"/>
      <c r="AQ41" s="971"/>
      <c r="AR41" s="971"/>
      <c r="AS41" s="971"/>
      <c r="AT41" s="971"/>
      <c r="AU41" s="971"/>
      <c r="AV41" s="971"/>
      <c r="AW41" s="971"/>
      <c r="AX41" s="971"/>
      <c r="AY41" s="971"/>
      <c r="AZ41" s="1043"/>
      <c r="BA41" s="1043"/>
      <c r="BB41" s="1043"/>
      <c r="BC41" s="1043"/>
      <c r="BD41" s="1043"/>
      <c r="BE41" s="972"/>
      <c r="BF41" s="972"/>
      <c r="BG41" s="972"/>
      <c r="BH41" s="972"/>
      <c r="BI41" s="973"/>
      <c r="BJ41" s="232"/>
      <c r="BK41" s="232"/>
      <c r="BL41" s="232"/>
      <c r="BM41" s="232"/>
      <c r="BN41" s="232"/>
      <c r="BO41" s="241"/>
      <c r="BP41" s="241"/>
      <c r="BQ41" s="238">
        <v>35</v>
      </c>
      <c r="BR41" s="239"/>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30"/>
    </row>
    <row r="42" spans="1:131" ht="26.25" customHeight="1" x14ac:dyDescent="0.2">
      <c r="A42" s="238">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0"/>
      <c r="AL42" s="971"/>
      <c r="AM42" s="971"/>
      <c r="AN42" s="971"/>
      <c r="AO42" s="971"/>
      <c r="AP42" s="971"/>
      <c r="AQ42" s="971"/>
      <c r="AR42" s="971"/>
      <c r="AS42" s="971"/>
      <c r="AT42" s="971"/>
      <c r="AU42" s="971"/>
      <c r="AV42" s="971"/>
      <c r="AW42" s="971"/>
      <c r="AX42" s="971"/>
      <c r="AY42" s="971"/>
      <c r="AZ42" s="1043"/>
      <c r="BA42" s="1043"/>
      <c r="BB42" s="1043"/>
      <c r="BC42" s="1043"/>
      <c r="BD42" s="1043"/>
      <c r="BE42" s="972"/>
      <c r="BF42" s="972"/>
      <c r="BG42" s="972"/>
      <c r="BH42" s="972"/>
      <c r="BI42" s="973"/>
      <c r="BJ42" s="232"/>
      <c r="BK42" s="232"/>
      <c r="BL42" s="232"/>
      <c r="BM42" s="232"/>
      <c r="BN42" s="232"/>
      <c r="BO42" s="241"/>
      <c r="BP42" s="241"/>
      <c r="BQ42" s="238">
        <v>36</v>
      </c>
      <c r="BR42" s="239"/>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30"/>
    </row>
    <row r="43" spans="1:131" ht="26.25" customHeight="1" x14ac:dyDescent="0.2">
      <c r="A43" s="238">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0"/>
      <c r="AL43" s="971"/>
      <c r="AM43" s="971"/>
      <c r="AN43" s="971"/>
      <c r="AO43" s="971"/>
      <c r="AP43" s="971"/>
      <c r="AQ43" s="971"/>
      <c r="AR43" s="971"/>
      <c r="AS43" s="971"/>
      <c r="AT43" s="971"/>
      <c r="AU43" s="971"/>
      <c r="AV43" s="971"/>
      <c r="AW43" s="971"/>
      <c r="AX43" s="971"/>
      <c r="AY43" s="971"/>
      <c r="AZ43" s="1043"/>
      <c r="BA43" s="1043"/>
      <c r="BB43" s="1043"/>
      <c r="BC43" s="1043"/>
      <c r="BD43" s="1043"/>
      <c r="BE43" s="972"/>
      <c r="BF43" s="972"/>
      <c r="BG43" s="972"/>
      <c r="BH43" s="972"/>
      <c r="BI43" s="973"/>
      <c r="BJ43" s="232"/>
      <c r="BK43" s="232"/>
      <c r="BL43" s="232"/>
      <c r="BM43" s="232"/>
      <c r="BN43" s="232"/>
      <c r="BO43" s="241"/>
      <c r="BP43" s="241"/>
      <c r="BQ43" s="238">
        <v>37</v>
      </c>
      <c r="BR43" s="239"/>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30"/>
    </row>
    <row r="44" spans="1:131" ht="26.25" customHeight="1" x14ac:dyDescent="0.2">
      <c r="A44" s="238">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0"/>
      <c r="AL44" s="971"/>
      <c r="AM44" s="971"/>
      <c r="AN44" s="971"/>
      <c r="AO44" s="971"/>
      <c r="AP44" s="971"/>
      <c r="AQ44" s="971"/>
      <c r="AR44" s="971"/>
      <c r="AS44" s="971"/>
      <c r="AT44" s="971"/>
      <c r="AU44" s="971"/>
      <c r="AV44" s="971"/>
      <c r="AW44" s="971"/>
      <c r="AX44" s="971"/>
      <c r="AY44" s="971"/>
      <c r="AZ44" s="1043"/>
      <c r="BA44" s="1043"/>
      <c r="BB44" s="1043"/>
      <c r="BC44" s="1043"/>
      <c r="BD44" s="1043"/>
      <c r="BE44" s="972"/>
      <c r="BF44" s="972"/>
      <c r="BG44" s="972"/>
      <c r="BH44" s="972"/>
      <c r="BI44" s="973"/>
      <c r="BJ44" s="232"/>
      <c r="BK44" s="232"/>
      <c r="BL44" s="232"/>
      <c r="BM44" s="232"/>
      <c r="BN44" s="232"/>
      <c r="BO44" s="241"/>
      <c r="BP44" s="241"/>
      <c r="BQ44" s="238">
        <v>38</v>
      </c>
      <c r="BR44" s="239"/>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30"/>
    </row>
    <row r="45" spans="1:131" ht="26.25" customHeight="1" x14ac:dyDescent="0.2">
      <c r="A45" s="238">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0"/>
      <c r="AL45" s="971"/>
      <c r="AM45" s="971"/>
      <c r="AN45" s="971"/>
      <c r="AO45" s="971"/>
      <c r="AP45" s="971"/>
      <c r="AQ45" s="971"/>
      <c r="AR45" s="971"/>
      <c r="AS45" s="971"/>
      <c r="AT45" s="971"/>
      <c r="AU45" s="971"/>
      <c r="AV45" s="971"/>
      <c r="AW45" s="971"/>
      <c r="AX45" s="971"/>
      <c r="AY45" s="971"/>
      <c r="AZ45" s="1043"/>
      <c r="BA45" s="1043"/>
      <c r="BB45" s="1043"/>
      <c r="BC45" s="1043"/>
      <c r="BD45" s="1043"/>
      <c r="BE45" s="972"/>
      <c r="BF45" s="972"/>
      <c r="BG45" s="972"/>
      <c r="BH45" s="972"/>
      <c r="BI45" s="973"/>
      <c r="BJ45" s="232"/>
      <c r="BK45" s="232"/>
      <c r="BL45" s="232"/>
      <c r="BM45" s="232"/>
      <c r="BN45" s="232"/>
      <c r="BO45" s="241"/>
      <c r="BP45" s="241"/>
      <c r="BQ45" s="238">
        <v>39</v>
      </c>
      <c r="BR45" s="239"/>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30"/>
    </row>
    <row r="46" spans="1:131" ht="26.25" customHeight="1" x14ac:dyDescent="0.2">
      <c r="A46" s="238">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0"/>
      <c r="AL46" s="971"/>
      <c r="AM46" s="971"/>
      <c r="AN46" s="971"/>
      <c r="AO46" s="971"/>
      <c r="AP46" s="971"/>
      <c r="AQ46" s="971"/>
      <c r="AR46" s="971"/>
      <c r="AS46" s="971"/>
      <c r="AT46" s="971"/>
      <c r="AU46" s="971"/>
      <c r="AV46" s="971"/>
      <c r="AW46" s="971"/>
      <c r="AX46" s="971"/>
      <c r="AY46" s="971"/>
      <c r="AZ46" s="1043"/>
      <c r="BA46" s="1043"/>
      <c r="BB46" s="1043"/>
      <c r="BC46" s="1043"/>
      <c r="BD46" s="1043"/>
      <c r="BE46" s="972"/>
      <c r="BF46" s="972"/>
      <c r="BG46" s="972"/>
      <c r="BH46" s="972"/>
      <c r="BI46" s="973"/>
      <c r="BJ46" s="232"/>
      <c r="BK46" s="232"/>
      <c r="BL46" s="232"/>
      <c r="BM46" s="232"/>
      <c r="BN46" s="232"/>
      <c r="BO46" s="241"/>
      <c r="BP46" s="241"/>
      <c r="BQ46" s="238">
        <v>40</v>
      </c>
      <c r="BR46" s="239"/>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30"/>
    </row>
    <row r="47" spans="1:131" ht="26.25" customHeight="1" x14ac:dyDescent="0.2">
      <c r="A47" s="238">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0"/>
      <c r="AL47" s="971"/>
      <c r="AM47" s="971"/>
      <c r="AN47" s="971"/>
      <c r="AO47" s="971"/>
      <c r="AP47" s="971"/>
      <c r="AQ47" s="971"/>
      <c r="AR47" s="971"/>
      <c r="AS47" s="971"/>
      <c r="AT47" s="971"/>
      <c r="AU47" s="971"/>
      <c r="AV47" s="971"/>
      <c r="AW47" s="971"/>
      <c r="AX47" s="971"/>
      <c r="AY47" s="971"/>
      <c r="AZ47" s="1043"/>
      <c r="BA47" s="1043"/>
      <c r="BB47" s="1043"/>
      <c r="BC47" s="1043"/>
      <c r="BD47" s="1043"/>
      <c r="BE47" s="972"/>
      <c r="BF47" s="972"/>
      <c r="BG47" s="972"/>
      <c r="BH47" s="972"/>
      <c r="BI47" s="973"/>
      <c r="BJ47" s="232"/>
      <c r="BK47" s="232"/>
      <c r="BL47" s="232"/>
      <c r="BM47" s="232"/>
      <c r="BN47" s="232"/>
      <c r="BO47" s="241"/>
      <c r="BP47" s="241"/>
      <c r="BQ47" s="238">
        <v>41</v>
      </c>
      <c r="BR47" s="239"/>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30"/>
    </row>
    <row r="48" spans="1:131" ht="26.25" customHeight="1" x14ac:dyDescent="0.2">
      <c r="A48" s="238">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0"/>
      <c r="AL48" s="971"/>
      <c r="AM48" s="971"/>
      <c r="AN48" s="971"/>
      <c r="AO48" s="971"/>
      <c r="AP48" s="971"/>
      <c r="AQ48" s="971"/>
      <c r="AR48" s="971"/>
      <c r="AS48" s="971"/>
      <c r="AT48" s="971"/>
      <c r="AU48" s="971"/>
      <c r="AV48" s="971"/>
      <c r="AW48" s="971"/>
      <c r="AX48" s="971"/>
      <c r="AY48" s="971"/>
      <c r="AZ48" s="1043"/>
      <c r="BA48" s="1043"/>
      <c r="BB48" s="1043"/>
      <c r="BC48" s="1043"/>
      <c r="BD48" s="1043"/>
      <c r="BE48" s="972"/>
      <c r="BF48" s="972"/>
      <c r="BG48" s="972"/>
      <c r="BH48" s="972"/>
      <c r="BI48" s="973"/>
      <c r="BJ48" s="232"/>
      <c r="BK48" s="232"/>
      <c r="BL48" s="232"/>
      <c r="BM48" s="232"/>
      <c r="BN48" s="232"/>
      <c r="BO48" s="241"/>
      <c r="BP48" s="241"/>
      <c r="BQ48" s="238">
        <v>42</v>
      </c>
      <c r="BR48" s="239"/>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30"/>
    </row>
    <row r="49" spans="1:131" ht="26.25" customHeight="1" x14ac:dyDescent="0.2">
      <c r="A49" s="238">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0"/>
      <c r="AL49" s="971"/>
      <c r="AM49" s="971"/>
      <c r="AN49" s="971"/>
      <c r="AO49" s="971"/>
      <c r="AP49" s="971"/>
      <c r="AQ49" s="971"/>
      <c r="AR49" s="971"/>
      <c r="AS49" s="971"/>
      <c r="AT49" s="971"/>
      <c r="AU49" s="971"/>
      <c r="AV49" s="971"/>
      <c r="AW49" s="971"/>
      <c r="AX49" s="971"/>
      <c r="AY49" s="971"/>
      <c r="AZ49" s="1043"/>
      <c r="BA49" s="1043"/>
      <c r="BB49" s="1043"/>
      <c r="BC49" s="1043"/>
      <c r="BD49" s="1043"/>
      <c r="BE49" s="972"/>
      <c r="BF49" s="972"/>
      <c r="BG49" s="972"/>
      <c r="BH49" s="972"/>
      <c r="BI49" s="973"/>
      <c r="BJ49" s="232"/>
      <c r="BK49" s="232"/>
      <c r="BL49" s="232"/>
      <c r="BM49" s="232"/>
      <c r="BN49" s="232"/>
      <c r="BO49" s="241"/>
      <c r="BP49" s="241"/>
      <c r="BQ49" s="238">
        <v>43</v>
      </c>
      <c r="BR49" s="239"/>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30"/>
    </row>
    <row r="50" spans="1:131" ht="26.25" customHeight="1" x14ac:dyDescent="0.2">
      <c r="A50" s="238">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2"/>
      <c r="BF50" s="972"/>
      <c r="BG50" s="972"/>
      <c r="BH50" s="972"/>
      <c r="BI50" s="973"/>
      <c r="BJ50" s="232"/>
      <c r="BK50" s="232"/>
      <c r="BL50" s="232"/>
      <c r="BM50" s="232"/>
      <c r="BN50" s="232"/>
      <c r="BO50" s="241"/>
      <c r="BP50" s="241"/>
      <c r="BQ50" s="238">
        <v>44</v>
      </c>
      <c r="BR50" s="239"/>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30"/>
    </row>
    <row r="51" spans="1:131" ht="26.25" customHeight="1" x14ac:dyDescent="0.2">
      <c r="A51" s="238">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2"/>
      <c r="BF51" s="972"/>
      <c r="BG51" s="972"/>
      <c r="BH51" s="972"/>
      <c r="BI51" s="973"/>
      <c r="BJ51" s="232"/>
      <c r="BK51" s="232"/>
      <c r="BL51" s="232"/>
      <c r="BM51" s="232"/>
      <c r="BN51" s="232"/>
      <c r="BO51" s="241"/>
      <c r="BP51" s="241"/>
      <c r="BQ51" s="238">
        <v>45</v>
      </c>
      <c r="BR51" s="239"/>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30"/>
    </row>
    <row r="52" spans="1:131" ht="26.25" customHeight="1" x14ac:dyDescent="0.2">
      <c r="A52" s="238">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2"/>
      <c r="BF52" s="972"/>
      <c r="BG52" s="972"/>
      <c r="BH52" s="972"/>
      <c r="BI52" s="973"/>
      <c r="BJ52" s="232"/>
      <c r="BK52" s="232"/>
      <c r="BL52" s="232"/>
      <c r="BM52" s="232"/>
      <c r="BN52" s="232"/>
      <c r="BO52" s="241"/>
      <c r="BP52" s="241"/>
      <c r="BQ52" s="238">
        <v>46</v>
      </c>
      <c r="BR52" s="239"/>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30"/>
    </row>
    <row r="53" spans="1:131" ht="26.25" customHeight="1" x14ac:dyDescent="0.2">
      <c r="A53" s="238">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2"/>
      <c r="BF53" s="972"/>
      <c r="BG53" s="972"/>
      <c r="BH53" s="972"/>
      <c r="BI53" s="973"/>
      <c r="BJ53" s="232"/>
      <c r="BK53" s="232"/>
      <c r="BL53" s="232"/>
      <c r="BM53" s="232"/>
      <c r="BN53" s="232"/>
      <c r="BO53" s="241"/>
      <c r="BP53" s="241"/>
      <c r="BQ53" s="238">
        <v>47</v>
      </c>
      <c r="BR53" s="239"/>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30"/>
    </row>
    <row r="54" spans="1:131" ht="26.25" customHeight="1" x14ac:dyDescent="0.2">
      <c r="A54" s="238">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2"/>
      <c r="BF54" s="972"/>
      <c r="BG54" s="972"/>
      <c r="BH54" s="972"/>
      <c r="BI54" s="973"/>
      <c r="BJ54" s="232"/>
      <c r="BK54" s="232"/>
      <c r="BL54" s="232"/>
      <c r="BM54" s="232"/>
      <c r="BN54" s="232"/>
      <c r="BO54" s="241"/>
      <c r="BP54" s="241"/>
      <c r="BQ54" s="238">
        <v>48</v>
      </c>
      <c r="BR54" s="239"/>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30"/>
    </row>
    <row r="55" spans="1:131" ht="26.25" customHeight="1" x14ac:dyDescent="0.2">
      <c r="A55" s="238">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2"/>
      <c r="BF55" s="972"/>
      <c r="BG55" s="972"/>
      <c r="BH55" s="972"/>
      <c r="BI55" s="973"/>
      <c r="BJ55" s="232"/>
      <c r="BK55" s="232"/>
      <c r="BL55" s="232"/>
      <c r="BM55" s="232"/>
      <c r="BN55" s="232"/>
      <c r="BO55" s="241"/>
      <c r="BP55" s="241"/>
      <c r="BQ55" s="238">
        <v>49</v>
      </c>
      <c r="BR55" s="239"/>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30"/>
    </row>
    <row r="56" spans="1:131" ht="26.25" customHeight="1" x14ac:dyDescent="0.2">
      <c r="A56" s="238">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2"/>
      <c r="BF56" s="972"/>
      <c r="BG56" s="972"/>
      <c r="BH56" s="972"/>
      <c r="BI56" s="973"/>
      <c r="BJ56" s="232"/>
      <c r="BK56" s="232"/>
      <c r="BL56" s="232"/>
      <c r="BM56" s="232"/>
      <c r="BN56" s="232"/>
      <c r="BO56" s="241"/>
      <c r="BP56" s="241"/>
      <c r="BQ56" s="238">
        <v>50</v>
      </c>
      <c r="BR56" s="239"/>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30"/>
    </row>
    <row r="57" spans="1:131" ht="26.25" customHeight="1" x14ac:dyDescent="0.2">
      <c r="A57" s="238">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2"/>
      <c r="BF57" s="972"/>
      <c r="BG57" s="972"/>
      <c r="BH57" s="972"/>
      <c r="BI57" s="973"/>
      <c r="BJ57" s="232"/>
      <c r="BK57" s="232"/>
      <c r="BL57" s="232"/>
      <c r="BM57" s="232"/>
      <c r="BN57" s="232"/>
      <c r="BO57" s="241"/>
      <c r="BP57" s="241"/>
      <c r="BQ57" s="238">
        <v>51</v>
      </c>
      <c r="BR57" s="239"/>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30"/>
    </row>
    <row r="58" spans="1:131" ht="26.25" customHeight="1" x14ac:dyDescent="0.2">
      <c r="A58" s="238">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2"/>
      <c r="BF58" s="972"/>
      <c r="BG58" s="972"/>
      <c r="BH58" s="972"/>
      <c r="BI58" s="973"/>
      <c r="BJ58" s="232"/>
      <c r="BK58" s="232"/>
      <c r="BL58" s="232"/>
      <c r="BM58" s="232"/>
      <c r="BN58" s="232"/>
      <c r="BO58" s="241"/>
      <c r="BP58" s="241"/>
      <c r="BQ58" s="238">
        <v>52</v>
      </c>
      <c r="BR58" s="239"/>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30"/>
    </row>
    <row r="59" spans="1:131" ht="26.25" customHeight="1" x14ac:dyDescent="0.2">
      <c r="A59" s="238">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2"/>
      <c r="BF59" s="972"/>
      <c r="BG59" s="972"/>
      <c r="BH59" s="972"/>
      <c r="BI59" s="973"/>
      <c r="BJ59" s="232"/>
      <c r="BK59" s="232"/>
      <c r="BL59" s="232"/>
      <c r="BM59" s="232"/>
      <c r="BN59" s="232"/>
      <c r="BO59" s="241"/>
      <c r="BP59" s="241"/>
      <c r="BQ59" s="238">
        <v>53</v>
      </c>
      <c r="BR59" s="239"/>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30"/>
    </row>
    <row r="60" spans="1:131" ht="26.25" customHeight="1" x14ac:dyDescent="0.2">
      <c r="A60" s="238">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2"/>
      <c r="BF60" s="972"/>
      <c r="BG60" s="972"/>
      <c r="BH60" s="972"/>
      <c r="BI60" s="973"/>
      <c r="BJ60" s="232"/>
      <c r="BK60" s="232"/>
      <c r="BL60" s="232"/>
      <c r="BM60" s="232"/>
      <c r="BN60" s="232"/>
      <c r="BO60" s="241"/>
      <c r="BP60" s="241"/>
      <c r="BQ60" s="238">
        <v>54</v>
      </c>
      <c r="BR60" s="239"/>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30"/>
    </row>
    <row r="61" spans="1:131" ht="26.25" customHeight="1" thickBot="1" x14ac:dyDescent="0.25">
      <c r="A61" s="238">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2"/>
      <c r="BF61" s="972"/>
      <c r="BG61" s="972"/>
      <c r="BH61" s="972"/>
      <c r="BI61" s="973"/>
      <c r="BJ61" s="232"/>
      <c r="BK61" s="232"/>
      <c r="BL61" s="232"/>
      <c r="BM61" s="232"/>
      <c r="BN61" s="232"/>
      <c r="BO61" s="241"/>
      <c r="BP61" s="241"/>
      <c r="BQ61" s="238">
        <v>55</v>
      </c>
      <c r="BR61" s="239"/>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30"/>
    </row>
    <row r="62" spans="1:131" ht="26.25" customHeight="1" x14ac:dyDescent="0.2">
      <c r="A62" s="238">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2"/>
      <c r="BF62" s="972"/>
      <c r="BG62" s="972"/>
      <c r="BH62" s="972"/>
      <c r="BI62" s="973"/>
      <c r="BJ62" s="1029" t="s">
        <v>422</v>
      </c>
      <c r="BK62" s="1030"/>
      <c r="BL62" s="1030"/>
      <c r="BM62" s="1030"/>
      <c r="BN62" s="1031"/>
      <c r="BO62" s="241"/>
      <c r="BP62" s="241"/>
      <c r="BQ62" s="238">
        <v>56</v>
      </c>
      <c r="BR62" s="239"/>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30"/>
    </row>
    <row r="63" spans="1:131" ht="26.25" customHeight="1" thickBot="1" x14ac:dyDescent="0.25">
      <c r="A63" s="240" t="s">
        <v>397</v>
      </c>
      <c r="B63" s="937" t="s">
        <v>423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v>2001</v>
      </c>
      <c r="AG63" s="959"/>
      <c r="AH63" s="959"/>
      <c r="AI63" s="959"/>
      <c r="AJ63" s="1024"/>
      <c r="AK63" s="1025"/>
      <c r="AL63" s="963"/>
      <c r="AM63" s="963"/>
      <c r="AN63" s="963"/>
      <c r="AO63" s="963"/>
      <c r="AP63" s="959">
        <v>13609</v>
      </c>
      <c r="AQ63" s="959"/>
      <c r="AR63" s="959"/>
      <c r="AS63" s="959"/>
      <c r="AT63" s="959"/>
      <c r="AU63" s="959">
        <v>7865</v>
      </c>
      <c r="AV63" s="959"/>
      <c r="AW63" s="959"/>
      <c r="AX63" s="959"/>
      <c r="AY63" s="959"/>
      <c r="AZ63" s="1019"/>
      <c r="BA63" s="1019"/>
      <c r="BB63" s="1019"/>
      <c r="BC63" s="1019"/>
      <c r="BD63" s="1019"/>
      <c r="BE63" s="960"/>
      <c r="BF63" s="960"/>
      <c r="BG63" s="960"/>
      <c r="BH63" s="960"/>
      <c r="BI63" s="961"/>
      <c r="BJ63" s="1020" t="s">
        <v>412</v>
      </c>
      <c r="BK63" s="953"/>
      <c r="BL63" s="953"/>
      <c r="BM63" s="953"/>
      <c r="BN63" s="1021"/>
      <c r="BO63" s="241"/>
      <c r="BP63" s="241"/>
      <c r="BQ63" s="238">
        <v>57</v>
      </c>
      <c r="BR63" s="239"/>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30"/>
    </row>
    <row r="65" spans="1:131" ht="26.25" customHeight="1" thickBot="1" x14ac:dyDescent="0.25">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30"/>
    </row>
    <row r="66" spans="1:131" ht="26.25" customHeight="1" x14ac:dyDescent="0.2">
      <c r="A66" s="997" t="s">
        <v>425</v>
      </c>
      <c r="B66" s="998"/>
      <c r="C66" s="998"/>
      <c r="D66" s="998"/>
      <c r="E66" s="998"/>
      <c r="F66" s="998"/>
      <c r="G66" s="998"/>
      <c r="H66" s="998"/>
      <c r="I66" s="998"/>
      <c r="J66" s="998"/>
      <c r="K66" s="998"/>
      <c r="L66" s="998"/>
      <c r="M66" s="998"/>
      <c r="N66" s="998"/>
      <c r="O66" s="998"/>
      <c r="P66" s="999"/>
      <c r="Q66" s="1003" t="s">
        <v>426</v>
      </c>
      <c r="R66" s="1004"/>
      <c r="S66" s="1004"/>
      <c r="T66" s="1004"/>
      <c r="U66" s="1005"/>
      <c r="V66" s="1003" t="s">
        <v>427</v>
      </c>
      <c r="W66" s="1004"/>
      <c r="X66" s="1004"/>
      <c r="Y66" s="1004"/>
      <c r="Z66" s="1005"/>
      <c r="AA66" s="1003" t="s">
        <v>428</v>
      </c>
      <c r="AB66" s="1004"/>
      <c r="AC66" s="1004"/>
      <c r="AD66" s="1004"/>
      <c r="AE66" s="1005"/>
      <c r="AF66" s="1009" t="s">
        <v>429</v>
      </c>
      <c r="AG66" s="1010"/>
      <c r="AH66" s="1010"/>
      <c r="AI66" s="1010"/>
      <c r="AJ66" s="1011"/>
      <c r="AK66" s="1003" t="s">
        <v>430</v>
      </c>
      <c r="AL66" s="998"/>
      <c r="AM66" s="998"/>
      <c r="AN66" s="998"/>
      <c r="AO66" s="999"/>
      <c r="AP66" s="1003" t="s">
        <v>431</v>
      </c>
      <c r="AQ66" s="1004"/>
      <c r="AR66" s="1004"/>
      <c r="AS66" s="1004"/>
      <c r="AT66" s="1005"/>
      <c r="AU66" s="1003" t="s">
        <v>432</v>
      </c>
      <c r="AV66" s="1004"/>
      <c r="AW66" s="1004"/>
      <c r="AX66" s="1004"/>
      <c r="AY66" s="1005"/>
      <c r="AZ66" s="1003" t="s">
        <v>385</v>
      </c>
      <c r="BA66" s="1004"/>
      <c r="BB66" s="1004"/>
      <c r="BC66" s="1004"/>
      <c r="BD66" s="1017"/>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7" t="s">
        <v>600</v>
      </c>
      <c r="C68" s="988"/>
      <c r="D68" s="988"/>
      <c r="E68" s="988"/>
      <c r="F68" s="988"/>
      <c r="G68" s="988"/>
      <c r="H68" s="988"/>
      <c r="I68" s="988"/>
      <c r="J68" s="988"/>
      <c r="K68" s="988"/>
      <c r="L68" s="988"/>
      <c r="M68" s="988"/>
      <c r="N68" s="988"/>
      <c r="O68" s="988"/>
      <c r="P68" s="989"/>
      <c r="Q68" s="990">
        <v>3970</v>
      </c>
      <c r="R68" s="984"/>
      <c r="S68" s="984"/>
      <c r="T68" s="984"/>
      <c r="U68" s="984"/>
      <c r="V68" s="984">
        <v>3827</v>
      </c>
      <c r="W68" s="984"/>
      <c r="X68" s="984"/>
      <c r="Y68" s="984"/>
      <c r="Z68" s="984"/>
      <c r="AA68" s="984">
        <v>143</v>
      </c>
      <c r="AB68" s="984"/>
      <c r="AC68" s="984"/>
      <c r="AD68" s="984"/>
      <c r="AE68" s="984"/>
      <c r="AF68" s="984">
        <v>105</v>
      </c>
      <c r="AG68" s="984"/>
      <c r="AH68" s="984"/>
      <c r="AI68" s="984"/>
      <c r="AJ68" s="984"/>
      <c r="AK68" s="984" t="s">
        <v>597</v>
      </c>
      <c r="AL68" s="984"/>
      <c r="AM68" s="984"/>
      <c r="AN68" s="984"/>
      <c r="AO68" s="984"/>
      <c r="AP68" s="984">
        <v>45</v>
      </c>
      <c r="AQ68" s="984"/>
      <c r="AR68" s="984"/>
      <c r="AS68" s="984"/>
      <c r="AT68" s="984"/>
      <c r="AU68" s="984">
        <v>32</v>
      </c>
      <c r="AV68" s="984"/>
      <c r="AW68" s="984"/>
      <c r="AX68" s="984"/>
      <c r="AY68" s="984"/>
      <c r="AZ68" s="985"/>
      <c r="BA68" s="985"/>
      <c r="BB68" s="985"/>
      <c r="BC68" s="985"/>
      <c r="BD68" s="986"/>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601</v>
      </c>
      <c r="C69" s="975"/>
      <c r="D69" s="975"/>
      <c r="E69" s="975"/>
      <c r="F69" s="975"/>
      <c r="G69" s="975"/>
      <c r="H69" s="975"/>
      <c r="I69" s="975"/>
      <c r="J69" s="975"/>
      <c r="K69" s="975"/>
      <c r="L69" s="975"/>
      <c r="M69" s="975"/>
      <c r="N69" s="975"/>
      <c r="O69" s="975"/>
      <c r="P69" s="976"/>
      <c r="Q69" s="977">
        <v>9550</v>
      </c>
      <c r="R69" s="971"/>
      <c r="S69" s="971"/>
      <c r="T69" s="971"/>
      <c r="U69" s="971"/>
      <c r="V69" s="971">
        <v>9491</v>
      </c>
      <c r="W69" s="971"/>
      <c r="X69" s="971"/>
      <c r="Y69" s="971"/>
      <c r="Z69" s="971"/>
      <c r="AA69" s="971">
        <v>59</v>
      </c>
      <c r="AB69" s="971"/>
      <c r="AC69" s="971"/>
      <c r="AD69" s="971"/>
      <c r="AE69" s="971"/>
      <c r="AF69" s="971">
        <v>59</v>
      </c>
      <c r="AG69" s="971"/>
      <c r="AH69" s="971"/>
      <c r="AI69" s="971"/>
      <c r="AJ69" s="971"/>
      <c r="AK69" s="971">
        <v>78</v>
      </c>
      <c r="AL69" s="971"/>
      <c r="AM69" s="971"/>
      <c r="AN69" s="971"/>
      <c r="AO69" s="971"/>
      <c r="AP69" s="971" t="s">
        <v>597</v>
      </c>
      <c r="AQ69" s="971"/>
      <c r="AR69" s="971"/>
      <c r="AS69" s="971"/>
      <c r="AT69" s="971"/>
      <c r="AU69" s="971" t="s">
        <v>597</v>
      </c>
      <c r="AV69" s="971"/>
      <c r="AW69" s="971"/>
      <c r="AX69" s="971"/>
      <c r="AY69" s="971"/>
      <c r="AZ69" s="982"/>
      <c r="BA69" s="975"/>
      <c r="BB69" s="975"/>
      <c r="BC69" s="975"/>
      <c r="BD69" s="98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602</v>
      </c>
      <c r="C70" s="975"/>
      <c r="D70" s="975"/>
      <c r="E70" s="975"/>
      <c r="F70" s="975"/>
      <c r="G70" s="975"/>
      <c r="H70" s="975"/>
      <c r="I70" s="975"/>
      <c r="J70" s="975"/>
      <c r="K70" s="975"/>
      <c r="L70" s="975"/>
      <c r="M70" s="975"/>
      <c r="N70" s="975"/>
      <c r="O70" s="975"/>
      <c r="P70" s="976"/>
      <c r="Q70" s="977">
        <v>92</v>
      </c>
      <c r="R70" s="971"/>
      <c r="S70" s="971"/>
      <c r="T70" s="971"/>
      <c r="U70" s="971"/>
      <c r="V70" s="971">
        <v>78</v>
      </c>
      <c r="W70" s="971"/>
      <c r="X70" s="971"/>
      <c r="Y70" s="971"/>
      <c r="Z70" s="971"/>
      <c r="AA70" s="971">
        <v>14</v>
      </c>
      <c r="AB70" s="971"/>
      <c r="AC70" s="971"/>
      <c r="AD70" s="971"/>
      <c r="AE70" s="971"/>
      <c r="AF70" s="971">
        <v>14</v>
      </c>
      <c r="AG70" s="971"/>
      <c r="AH70" s="971"/>
      <c r="AI70" s="971"/>
      <c r="AJ70" s="971"/>
      <c r="AK70" s="971">
        <v>20</v>
      </c>
      <c r="AL70" s="971"/>
      <c r="AM70" s="971"/>
      <c r="AN70" s="971"/>
      <c r="AO70" s="971"/>
      <c r="AP70" s="971" t="s">
        <v>597</v>
      </c>
      <c r="AQ70" s="971"/>
      <c r="AR70" s="971"/>
      <c r="AS70" s="971"/>
      <c r="AT70" s="971"/>
      <c r="AU70" s="971" t="s">
        <v>597</v>
      </c>
      <c r="AV70" s="971"/>
      <c r="AW70" s="971"/>
      <c r="AX70" s="971"/>
      <c r="AY70" s="971"/>
      <c r="AZ70" s="982"/>
      <c r="BA70" s="975"/>
      <c r="BB70" s="975"/>
      <c r="BC70" s="975"/>
      <c r="BD70" s="98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603</v>
      </c>
      <c r="C71" s="975"/>
      <c r="D71" s="975"/>
      <c r="E71" s="975"/>
      <c r="F71" s="975"/>
      <c r="G71" s="975"/>
      <c r="H71" s="975"/>
      <c r="I71" s="975"/>
      <c r="J71" s="975"/>
      <c r="K71" s="975"/>
      <c r="L71" s="975"/>
      <c r="M71" s="975"/>
      <c r="N71" s="975"/>
      <c r="O71" s="975"/>
      <c r="P71" s="976"/>
      <c r="Q71" s="977">
        <v>193</v>
      </c>
      <c r="R71" s="971"/>
      <c r="S71" s="971"/>
      <c r="T71" s="971"/>
      <c r="U71" s="971"/>
      <c r="V71" s="971">
        <v>184</v>
      </c>
      <c r="W71" s="971"/>
      <c r="X71" s="971"/>
      <c r="Y71" s="971"/>
      <c r="Z71" s="971"/>
      <c r="AA71" s="971">
        <v>9</v>
      </c>
      <c r="AB71" s="971"/>
      <c r="AC71" s="971"/>
      <c r="AD71" s="971"/>
      <c r="AE71" s="971"/>
      <c r="AF71" s="971">
        <v>9</v>
      </c>
      <c r="AG71" s="971"/>
      <c r="AH71" s="971"/>
      <c r="AI71" s="971"/>
      <c r="AJ71" s="971"/>
      <c r="AK71" s="971" t="s">
        <v>597</v>
      </c>
      <c r="AL71" s="971"/>
      <c r="AM71" s="971"/>
      <c r="AN71" s="971"/>
      <c r="AO71" s="971"/>
      <c r="AP71" s="971" t="s">
        <v>597</v>
      </c>
      <c r="AQ71" s="971"/>
      <c r="AR71" s="971"/>
      <c r="AS71" s="971"/>
      <c r="AT71" s="971"/>
      <c r="AU71" s="971" t="s">
        <v>597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604</v>
      </c>
      <c r="C72" s="975"/>
      <c r="D72" s="975"/>
      <c r="E72" s="975"/>
      <c r="F72" s="975"/>
      <c r="G72" s="975"/>
      <c r="H72" s="975"/>
      <c r="I72" s="975"/>
      <c r="J72" s="975"/>
      <c r="K72" s="975"/>
      <c r="L72" s="975"/>
      <c r="M72" s="975"/>
      <c r="N72" s="975"/>
      <c r="O72" s="975"/>
      <c r="P72" s="976"/>
      <c r="Q72" s="977">
        <v>161734</v>
      </c>
      <c r="R72" s="971"/>
      <c r="S72" s="971"/>
      <c r="T72" s="971"/>
      <c r="U72" s="971"/>
      <c r="V72" s="971">
        <v>159557</v>
      </c>
      <c r="W72" s="971"/>
      <c r="X72" s="971"/>
      <c r="Y72" s="971"/>
      <c r="Z72" s="971"/>
      <c r="AA72" s="971">
        <v>2176</v>
      </c>
      <c r="AB72" s="971"/>
      <c r="AC72" s="971"/>
      <c r="AD72" s="971"/>
      <c r="AE72" s="971"/>
      <c r="AF72" s="971">
        <v>2176</v>
      </c>
      <c r="AG72" s="971"/>
      <c r="AH72" s="971"/>
      <c r="AI72" s="971"/>
      <c r="AJ72" s="971"/>
      <c r="AK72" s="971" t="s">
        <v>597</v>
      </c>
      <c r="AL72" s="971"/>
      <c r="AM72" s="971"/>
      <c r="AN72" s="971"/>
      <c r="AO72" s="971"/>
      <c r="AP72" s="971" t="s">
        <v>597</v>
      </c>
      <c r="AQ72" s="971"/>
      <c r="AR72" s="971"/>
      <c r="AS72" s="971"/>
      <c r="AT72" s="971"/>
      <c r="AU72" s="971" t="s">
        <v>597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397</v>
      </c>
      <c r="B88" s="937" t="s">
        <v>433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2363</v>
      </c>
      <c r="AG88" s="959"/>
      <c r="AH88" s="959"/>
      <c r="AI88" s="959"/>
      <c r="AJ88" s="959"/>
      <c r="AK88" s="963"/>
      <c r="AL88" s="963"/>
      <c r="AM88" s="963"/>
      <c r="AN88" s="963"/>
      <c r="AO88" s="963"/>
      <c r="AP88" s="959">
        <v>45</v>
      </c>
      <c r="AQ88" s="959"/>
      <c r="AR88" s="959"/>
      <c r="AS88" s="959"/>
      <c r="AT88" s="959"/>
      <c r="AU88" s="959">
        <v>32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37" t="s">
        <v>434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73</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439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441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442</v>
      </c>
      <c r="AB109" s="896"/>
      <c r="AC109" s="896"/>
      <c r="AD109" s="896"/>
      <c r="AE109" s="897"/>
      <c r="AF109" s="898" t="s">
        <v>443</v>
      </c>
      <c r="AG109" s="896"/>
      <c r="AH109" s="896"/>
      <c r="AI109" s="896"/>
      <c r="AJ109" s="897"/>
      <c r="AK109" s="898" t="s">
        <v>315</v>
      </c>
      <c r="AL109" s="896"/>
      <c r="AM109" s="896"/>
      <c r="AN109" s="896"/>
      <c r="AO109" s="897"/>
      <c r="AP109" s="898" t="s">
        <v>444</v>
      </c>
      <c r="AQ109" s="896"/>
      <c r="AR109" s="896"/>
      <c r="AS109" s="896"/>
      <c r="AT109" s="929"/>
      <c r="AU109" s="895" t="s">
        <v>441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442</v>
      </c>
      <c r="BR109" s="896"/>
      <c r="BS109" s="896"/>
      <c r="BT109" s="896"/>
      <c r="BU109" s="897"/>
      <c r="BV109" s="898" t="s">
        <v>443</v>
      </c>
      <c r="BW109" s="896"/>
      <c r="BX109" s="896"/>
      <c r="BY109" s="896"/>
      <c r="BZ109" s="897"/>
      <c r="CA109" s="898" t="s">
        <v>315</v>
      </c>
      <c r="CB109" s="896"/>
      <c r="CC109" s="896"/>
      <c r="CD109" s="896"/>
      <c r="CE109" s="897"/>
      <c r="CF109" s="936" t="s">
        <v>444</v>
      </c>
      <c r="CG109" s="936"/>
      <c r="CH109" s="936"/>
      <c r="CI109" s="936"/>
      <c r="CJ109" s="936"/>
      <c r="CK109" s="898" t="s">
        <v>445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442</v>
      </c>
      <c r="DH109" s="896"/>
      <c r="DI109" s="896"/>
      <c r="DJ109" s="896"/>
      <c r="DK109" s="897"/>
      <c r="DL109" s="898" t="s">
        <v>443</v>
      </c>
      <c r="DM109" s="896"/>
      <c r="DN109" s="896"/>
      <c r="DO109" s="896"/>
      <c r="DP109" s="897"/>
      <c r="DQ109" s="898" t="s">
        <v>315</v>
      </c>
      <c r="DR109" s="896"/>
      <c r="DS109" s="896"/>
      <c r="DT109" s="896"/>
      <c r="DU109" s="897"/>
      <c r="DV109" s="898" t="s">
        <v>444</v>
      </c>
      <c r="DW109" s="896"/>
      <c r="DX109" s="896"/>
      <c r="DY109" s="896"/>
      <c r="DZ109" s="929"/>
    </row>
    <row r="110" spans="1:131" s="230" customFormat="1" ht="26.25" customHeight="1" x14ac:dyDescent="0.2">
      <c r="A110" s="807" t="s">
        <v>446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2738472</v>
      </c>
      <c r="AB110" s="889"/>
      <c r="AC110" s="889"/>
      <c r="AD110" s="889"/>
      <c r="AE110" s="890"/>
      <c r="AF110" s="891">
        <v>2720336</v>
      </c>
      <c r="AG110" s="889"/>
      <c r="AH110" s="889"/>
      <c r="AI110" s="889"/>
      <c r="AJ110" s="890"/>
      <c r="AK110" s="891">
        <v>2678714</v>
      </c>
      <c r="AL110" s="889"/>
      <c r="AM110" s="889"/>
      <c r="AN110" s="889"/>
      <c r="AO110" s="890"/>
      <c r="AP110" s="892">
        <v>27.4</v>
      </c>
      <c r="AQ110" s="893"/>
      <c r="AR110" s="893"/>
      <c r="AS110" s="893"/>
      <c r="AT110" s="894"/>
      <c r="AU110" s="930" t="s">
        <v>75</v>
      </c>
      <c r="AV110" s="931"/>
      <c r="AW110" s="931"/>
      <c r="AX110" s="931"/>
      <c r="AY110" s="931"/>
      <c r="AZ110" s="860" t="s">
        <v>447</v>
      </c>
      <c r="BA110" s="808"/>
      <c r="BB110" s="808"/>
      <c r="BC110" s="808"/>
      <c r="BD110" s="808"/>
      <c r="BE110" s="808"/>
      <c r="BF110" s="808"/>
      <c r="BG110" s="808"/>
      <c r="BH110" s="808"/>
      <c r="BI110" s="808"/>
      <c r="BJ110" s="808"/>
      <c r="BK110" s="808"/>
      <c r="BL110" s="808"/>
      <c r="BM110" s="808"/>
      <c r="BN110" s="808"/>
      <c r="BO110" s="808"/>
      <c r="BP110" s="809"/>
      <c r="BQ110" s="861">
        <v>22101992</v>
      </c>
      <c r="BR110" s="842"/>
      <c r="BS110" s="842"/>
      <c r="BT110" s="842"/>
      <c r="BU110" s="842"/>
      <c r="BV110" s="842">
        <v>21939099</v>
      </c>
      <c r="BW110" s="842"/>
      <c r="BX110" s="842"/>
      <c r="BY110" s="842"/>
      <c r="BZ110" s="842"/>
      <c r="CA110" s="842">
        <v>21298842</v>
      </c>
      <c r="CB110" s="842"/>
      <c r="CC110" s="842"/>
      <c r="CD110" s="842"/>
      <c r="CE110" s="842"/>
      <c r="CF110" s="866">
        <v>218</v>
      </c>
      <c r="CG110" s="867"/>
      <c r="CH110" s="867"/>
      <c r="CI110" s="867"/>
      <c r="CJ110" s="867"/>
      <c r="CK110" s="926" t="s">
        <v>448</v>
      </c>
      <c r="CL110" s="819"/>
      <c r="CM110" s="860" t="s">
        <v>449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450</v>
      </c>
      <c r="DH110" s="842"/>
      <c r="DI110" s="842"/>
      <c r="DJ110" s="842"/>
      <c r="DK110" s="842"/>
      <c r="DL110" s="842" t="s">
        <v>130</v>
      </c>
      <c r="DM110" s="842"/>
      <c r="DN110" s="842"/>
      <c r="DO110" s="842"/>
      <c r="DP110" s="842"/>
      <c r="DQ110" s="842" t="s">
        <v>420</v>
      </c>
      <c r="DR110" s="842"/>
      <c r="DS110" s="842"/>
      <c r="DT110" s="842"/>
      <c r="DU110" s="842"/>
      <c r="DV110" s="843" t="s">
        <v>420</v>
      </c>
      <c r="DW110" s="843"/>
      <c r="DX110" s="843"/>
      <c r="DY110" s="843"/>
      <c r="DZ110" s="844"/>
    </row>
    <row r="111" spans="1:131" s="230" customFormat="1" ht="26.25" customHeight="1" x14ac:dyDescent="0.2">
      <c r="A111" s="774" t="s">
        <v>451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130</v>
      </c>
      <c r="AB111" s="919"/>
      <c r="AC111" s="919"/>
      <c r="AD111" s="919"/>
      <c r="AE111" s="920"/>
      <c r="AF111" s="921" t="s">
        <v>130</v>
      </c>
      <c r="AG111" s="919"/>
      <c r="AH111" s="919"/>
      <c r="AI111" s="919"/>
      <c r="AJ111" s="920"/>
      <c r="AK111" s="921" t="s">
        <v>452</v>
      </c>
      <c r="AL111" s="919"/>
      <c r="AM111" s="919"/>
      <c r="AN111" s="919"/>
      <c r="AO111" s="920"/>
      <c r="AP111" s="922" t="s">
        <v>412</v>
      </c>
      <c r="AQ111" s="923"/>
      <c r="AR111" s="923"/>
      <c r="AS111" s="923"/>
      <c r="AT111" s="924"/>
      <c r="AU111" s="932"/>
      <c r="AV111" s="933"/>
      <c r="AW111" s="933"/>
      <c r="AX111" s="933"/>
      <c r="AY111" s="933"/>
      <c r="AZ111" s="815" t="s">
        <v>453</v>
      </c>
      <c r="BA111" s="752"/>
      <c r="BB111" s="752"/>
      <c r="BC111" s="752"/>
      <c r="BD111" s="752"/>
      <c r="BE111" s="752"/>
      <c r="BF111" s="752"/>
      <c r="BG111" s="752"/>
      <c r="BH111" s="752"/>
      <c r="BI111" s="752"/>
      <c r="BJ111" s="752"/>
      <c r="BK111" s="752"/>
      <c r="BL111" s="752"/>
      <c r="BM111" s="752"/>
      <c r="BN111" s="752"/>
      <c r="BO111" s="752"/>
      <c r="BP111" s="753"/>
      <c r="BQ111" s="816" t="s">
        <v>452</v>
      </c>
      <c r="BR111" s="817"/>
      <c r="BS111" s="817"/>
      <c r="BT111" s="817"/>
      <c r="BU111" s="817"/>
      <c r="BV111" s="817" t="s">
        <v>399</v>
      </c>
      <c r="BW111" s="817"/>
      <c r="BX111" s="817"/>
      <c r="BY111" s="817"/>
      <c r="BZ111" s="817"/>
      <c r="CA111" s="817" t="s">
        <v>412</v>
      </c>
      <c r="CB111" s="817"/>
      <c r="CC111" s="817"/>
      <c r="CD111" s="817"/>
      <c r="CE111" s="817"/>
      <c r="CF111" s="875" t="s">
        <v>420</v>
      </c>
      <c r="CG111" s="876"/>
      <c r="CH111" s="876"/>
      <c r="CI111" s="876"/>
      <c r="CJ111" s="876"/>
      <c r="CK111" s="927"/>
      <c r="CL111" s="821"/>
      <c r="CM111" s="815" t="s">
        <v>454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420</v>
      </c>
      <c r="DH111" s="817"/>
      <c r="DI111" s="817"/>
      <c r="DJ111" s="817"/>
      <c r="DK111" s="817"/>
      <c r="DL111" s="817" t="s">
        <v>420</v>
      </c>
      <c r="DM111" s="817"/>
      <c r="DN111" s="817"/>
      <c r="DO111" s="817"/>
      <c r="DP111" s="817"/>
      <c r="DQ111" s="817" t="s">
        <v>420</v>
      </c>
      <c r="DR111" s="817"/>
      <c r="DS111" s="817"/>
      <c r="DT111" s="817"/>
      <c r="DU111" s="817"/>
      <c r="DV111" s="794" t="s">
        <v>450</v>
      </c>
      <c r="DW111" s="794"/>
      <c r="DX111" s="794"/>
      <c r="DY111" s="794"/>
      <c r="DZ111" s="795"/>
    </row>
    <row r="112" spans="1:131" s="230" customFormat="1" ht="26.25" customHeight="1" x14ac:dyDescent="0.2">
      <c r="A112" s="912" t="s">
        <v>455</v>
      </c>
      <c r="B112" s="913"/>
      <c r="C112" s="752" t="s">
        <v>456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420</v>
      </c>
      <c r="AB112" s="780"/>
      <c r="AC112" s="780"/>
      <c r="AD112" s="780"/>
      <c r="AE112" s="781"/>
      <c r="AF112" s="782" t="s">
        <v>399</v>
      </c>
      <c r="AG112" s="780"/>
      <c r="AH112" s="780"/>
      <c r="AI112" s="780"/>
      <c r="AJ112" s="781"/>
      <c r="AK112" s="782" t="s">
        <v>450</v>
      </c>
      <c r="AL112" s="780"/>
      <c r="AM112" s="780"/>
      <c r="AN112" s="780"/>
      <c r="AO112" s="781"/>
      <c r="AP112" s="824" t="s">
        <v>420</v>
      </c>
      <c r="AQ112" s="825"/>
      <c r="AR112" s="825"/>
      <c r="AS112" s="825"/>
      <c r="AT112" s="826"/>
      <c r="AU112" s="932"/>
      <c r="AV112" s="933"/>
      <c r="AW112" s="933"/>
      <c r="AX112" s="933"/>
      <c r="AY112" s="933"/>
      <c r="AZ112" s="815" t="s">
        <v>457</v>
      </c>
      <c r="BA112" s="752"/>
      <c r="BB112" s="752"/>
      <c r="BC112" s="752"/>
      <c r="BD112" s="752"/>
      <c r="BE112" s="752"/>
      <c r="BF112" s="752"/>
      <c r="BG112" s="752"/>
      <c r="BH112" s="752"/>
      <c r="BI112" s="752"/>
      <c r="BJ112" s="752"/>
      <c r="BK112" s="752"/>
      <c r="BL112" s="752"/>
      <c r="BM112" s="752"/>
      <c r="BN112" s="752"/>
      <c r="BO112" s="752"/>
      <c r="BP112" s="753"/>
      <c r="BQ112" s="816">
        <v>8104712</v>
      </c>
      <c r="BR112" s="817"/>
      <c r="BS112" s="817"/>
      <c r="BT112" s="817"/>
      <c r="BU112" s="817"/>
      <c r="BV112" s="817">
        <v>7485085</v>
      </c>
      <c r="BW112" s="817"/>
      <c r="BX112" s="817"/>
      <c r="BY112" s="817"/>
      <c r="BZ112" s="817"/>
      <c r="CA112" s="817">
        <v>5585873</v>
      </c>
      <c r="CB112" s="817"/>
      <c r="CC112" s="817"/>
      <c r="CD112" s="817"/>
      <c r="CE112" s="817"/>
      <c r="CF112" s="875">
        <v>57.2</v>
      </c>
      <c r="CG112" s="876"/>
      <c r="CH112" s="876"/>
      <c r="CI112" s="876"/>
      <c r="CJ112" s="876"/>
      <c r="CK112" s="927"/>
      <c r="CL112" s="821"/>
      <c r="CM112" s="815" t="s">
        <v>458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450</v>
      </c>
      <c r="DH112" s="817"/>
      <c r="DI112" s="817"/>
      <c r="DJ112" s="817"/>
      <c r="DK112" s="817"/>
      <c r="DL112" s="817" t="s">
        <v>412</v>
      </c>
      <c r="DM112" s="817"/>
      <c r="DN112" s="817"/>
      <c r="DO112" s="817"/>
      <c r="DP112" s="817"/>
      <c r="DQ112" s="817" t="s">
        <v>412</v>
      </c>
      <c r="DR112" s="817"/>
      <c r="DS112" s="817"/>
      <c r="DT112" s="817"/>
      <c r="DU112" s="817"/>
      <c r="DV112" s="794" t="s">
        <v>399</v>
      </c>
      <c r="DW112" s="794"/>
      <c r="DX112" s="794"/>
      <c r="DY112" s="794"/>
      <c r="DZ112" s="795"/>
    </row>
    <row r="113" spans="1:130" s="230" customFormat="1" ht="26.25" customHeight="1" x14ac:dyDescent="0.2">
      <c r="A113" s="914"/>
      <c r="B113" s="915"/>
      <c r="C113" s="752" t="s">
        <v>459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393095</v>
      </c>
      <c r="AB113" s="919"/>
      <c r="AC113" s="919"/>
      <c r="AD113" s="919"/>
      <c r="AE113" s="920"/>
      <c r="AF113" s="921">
        <v>368908</v>
      </c>
      <c r="AG113" s="919"/>
      <c r="AH113" s="919"/>
      <c r="AI113" s="919"/>
      <c r="AJ113" s="920"/>
      <c r="AK113" s="921">
        <v>360944</v>
      </c>
      <c r="AL113" s="919"/>
      <c r="AM113" s="919"/>
      <c r="AN113" s="919"/>
      <c r="AO113" s="920"/>
      <c r="AP113" s="922">
        <v>3.7</v>
      </c>
      <c r="AQ113" s="923"/>
      <c r="AR113" s="923"/>
      <c r="AS113" s="923"/>
      <c r="AT113" s="924"/>
      <c r="AU113" s="932"/>
      <c r="AV113" s="933"/>
      <c r="AW113" s="933"/>
      <c r="AX113" s="933"/>
      <c r="AY113" s="933"/>
      <c r="AZ113" s="815" t="s">
        <v>460</v>
      </c>
      <c r="BA113" s="752"/>
      <c r="BB113" s="752"/>
      <c r="BC113" s="752"/>
      <c r="BD113" s="752"/>
      <c r="BE113" s="752"/>
      <c r="BF113" s="752"/>
      <c r="BG113" s="752"/>
      <c r="BH113" s="752"/>
      <c r="BI113" s="752"/>
      <c r="BJ113" s="752"/>
      <c r="BK113" s="752"/>
      <c r="BL113" s="752"/>
      <c r="BM113" s="752"/>
      <c r="BN113" s="752"/>
      <c r="BO113" s="752"/>
      <c r="BP113" s="753"/>
      <c r="BQ113" s="816">
        <v>48560</v>
      </c>
      <c r="BR113" s="817"/>
      <c r="BS113" s="817"/>
      <c r="BT113" s="817"/>
      <c r="BU113" s="817"/>
      <c r="BV113" s="817">
        <v>39366</v>
      </c>
      <c r="BW113" s="817"/>
      <c r="BX113" s="817"/>
      <c r="BY113" s="817"/>
      <c r="BZ113" s="817"/>
      <c r="CA113" s="817">
        <v>31977</v>
      </c>
      <c r="CB113" s="817"/>
      <c r="CC113" s="817"/>
      <c r="CD113" s="817"/>
      <c r="CE113" s="817"/>
      <c r="CF113" s="875">
        <v>0.3</v>
      </c>
      <c r="CG113" s="876"/>
      <c r="CH113" s="876"/>
      <c r="CI113" s="876"/>
      <c r="CJ113" s="876"/>
      <c r="CK113" s="927"/>
      <c r="CL113" s="821"/>
      <c r="CM113" s="815" t="s">
        <v>461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412</v>
      </c>
      <c r="DH113" s="780"/>
      <c r="DI113" s="780"/>
      <c r="DJ113" s="780"/>
      <c r="DK113" s="781"/>
      <c r="DL113" s="782" t="s">
        <v>420</v>
      </c>
      <c r="DM113" s="780"/>
      <c r="DN113" s="780"/>
      <c r="DO113" s="780"/>
      <c r="DP113" s="781"/>
      <c r="DQ113" s="782" t="s">
        <v>412</v>
      </c>
      <c r="DR113" s="780"/>
      <c r="DS113" s="780"/>
      <c r="DT113" s="780"/>
      <c r="DU113" s="781"/>
      <c r="DV113" s="824" t="s">
        <v>420</v>
      </c>
      <c r="DW113" s="825"/>
      <c r="DX113" s="825"/>
      <c r="DY113" s="825"/>
      <c r="DZ113" s="826"/>
    </row>
    <row r="114" spans="1:130" s="230" customFormat="1" ht="26.25" customHeight="1" x14ac:dyDescent="0.2">
      <c r="A114" s="914"/>
      <c r="B114" s="915"/>
      <c r="C114" s="752" t="s">
        <v>462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7009</v>
      </c>
      <c r="AB114" s="780"/>
      <c r="AC114" s="780"/>
      <c r="AD114" s="780"/>
      <c r="AE114" s="781"/>
      <c r="AF114" s="782">
        <v>6384</v>
      </c>
      <c r="AG114" s="780"/>
      <c r="AH114" s="780"/>
      <c r="AI114" s="780"/>
      <c r="AJ114" s="781"/>
      <c r="AK114" s="782">
        <v>6529</v>
      </c>
      <c r="AL114" s="780"/>
      <c r="AM114" s="780"/>
      <c r="AN114" s="780"/>
      <c r="AO114" s="781"/>
      <c r="AP114" s="824">
        <v>0.1</v>
      </c>
      <c r="AQ114" s="825"/>
      <c r="AR114" s="825"/>
      <c r="AS114" s="825"/>
      <c r="AT114" s="826"/>
      <c r="AU114" s="932"/>
      <c r="AV114" s="933"/>
      <c r="AW114" s="933"/>
      <c r="AX114" s="933"/>
      <c r="AY114" s="933"/>
      <c r="AZ114" s="815" t="s">
        <v>463</v>
      </c>
      <c r="BA114" s="752"/>
      <c r="BB114" s="752"/>
      <c r="BC114" s="752"/>
      <c r="BD114" s="752"/>
      <c r="BE114" s="752"/>
      <c r="BF114" s="752"/>
      <c r="BG114" s="752"/>
      <c r="BH114" s="752"/>
      <c r="BI114" s="752"/>
      <c r="BJ114" s="752"/>
      <c r="BK114" s="752"/>
      <c r="BL114" s="752"/>
      <c r="BM114" s="752"/>
      <c r="BN114" s="752"/>
      <c r="BO114" s="752"/>
      <c r="BP114" s="753"/>
      <c r="BQ114" s="816">
        <v>2082510</v>
      </c>
      <c r="BR114" s="817"/>
      <c r="BS114" s="817"/>
      <c r="BT114" s="817"/>
      <c r="BU114" s="817"/>
      <c r="BV114" s="817">
        <v>2128421</v>
      </c>
      <c r="BW114" s="817"/>
      <c r="BX114" s="817"/>
      <c r="BY114" s="817"/>
      <c r="BZ114" s="817"/>
      <c r="CA114" s="817">
        <v>2175275</v>
      </c>
      <c r="CB114" s="817"/>
      <c r="CC114" s="817"/>
      <c r="CD114" s="817"/>
      <c r="CE114" s="817"/>
      <c r="CF114" s="875">
        <v>22.3</v>
      </c>
      <c r="CG114" s="876"/>
      <c r="CH114" s="876"/>
      <c r="CI114" s="876"/>
      <c r="CJ114" s="876"/>
      <c r="CK114" s="927"/>
      <c r="CL114" s="821"/>
      <c r="CM114" s="815" t="s">
        <v>464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412</v>
      </c>
      <c r="DH114" s="780"/>
      <c r="DI114" s="780"/>
      <c r="DJ114" s="780"/>
      <c r="DK114" s="781"/>
      <c r="DL114" s="782" t="s">
        <v>399</v>
      </c>
      <c r="DM114" s="780"/>
      <c r="DN114" s="780"/>
      <c r="DO114" s="780"/>
      <c r="DP114" s="781"/>
      <c r="DQ114" s="782" t="s">
        <v>450</v>
      </c>
      <c r="DR114" s="780"/>
      <c r="DS114" s="780"/>
      <c r="DT114" s="780"/>
      <c r="DU114" s="781"/>
      <c r="DV114" s="824" t="s">
        <v>412</v>
      </c>
      <c r="DW114" s="825"/>
      <c r="DX114" s="825"/>
      <c r="DY114" s="825"/>
      <c r="DZ114" s="826"/>
    </row>
    <row r="115" spans="1:130" s="230" customFormat="1" ht="26.25" customHeight="1" x14ac:dyDescent="0.2">
      <c r="A115" s="914"/>
      <c r="B115" s="915"/>
      <c r="C115" s="752" t="s">
        <v>465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399</v>
      </c>
      <c r="AB115" s="919"/>
      <c r="AC115" s="919"/>
      <c r="AD115" s="919"/>
      <c r="AE115" s="920"/>
      <c r="AF115" s="921" t="s">
        <v>399</v>
      </c>
      <c r="AG115" s="919"/>
      <c r="AH115" s="919"/>
      <c r="AI115" s="919"/>
      <c r="AJ115" s="920"/>
      <c r="AK115" s="921" t="s">
        <v>412</v>
      </c>
      <c r="AL115" s="919"/>
      <c r="AM115" s="919"/>
      <c r="AN115" s="919"/>
      <c r="AO115" s="920"/>
      <c r="AP115" s="922" t="s">
        <v>399</v>
      </c>
      <c r="AQ115" s="923"/>
      <c r="AR115" s="923"/>
      <c r="AS115" s="923"/>
      <c r="AT115" s="924"/>
      <c r="AU115" s="932"/>
      <c r="AV115" s="933"/>
      <c r="AW115" s="933"/>
      <c r="AX115" s="933"/>
      <c r="AY115" s="933"/>
      <c r="AZ115" s="815" t="s">
        <v>466</v>
      </c>
      <c r="BA115" s="752"/>
      <c r="BB115" s="752"/>
      <c r="BC115" s="752"/>
      <c r="BD115" s="752"/>
      <c r="BE115" s="752"/>
      <c r="BF115" s="752"/>
      <c r="BG115" s="752"/>
      <c r="BH115" s="752"/>
      <c r="BI115" s="752"/>
      <c r="BJ115" s="752"/>
      <c r="BK115" s="752"/>
      <c r="BL115" s="752"/>
      <c r="BM115" s="752"/>
      <c r="BN115" s="752"/>
      <c r="BO115" s="752"/>
      <c r="BP115" s="753"/>
      <c r="BQ115" s="816" t="s">
        <v>399</v>
      </c>
      <c r="BR115" s="817"/>
      <c r="BS115" s="817"/>
      <c r="BT115" s="817"/>
      <c r="BU115" s="817"/>
      <c r="BV115" s="817" t="s">
        <v>420</v>
      </c>
      <c r="BW115" s="817"/>
      <c r="BX115" s="817"/>
      <c r="BY115" s="817"/>
      <c r="BZ115" s="817"/>
      <c r="CA115" s="817" t="s">
        <v>467</v>
      </c>
      <c r="CB115" s="817"/>
      <c r="CC115" s="817"/>
      <c r="CD115" s="817"/>
      <c r="CE115" s="817"/>
      <c r="CF115" s="875" t="s">
        <v>420</v>
      </c>
      <c r="CG115" s="876"/>
      <c r="CH115" s="876"/>
      <c r="CI115" s="876"/>
      <c r="CJ115" s="876"/>
      <c r="CK115" s="927"/>
      <c r="CL115" s="821"/>
      <c r="CM115" s="815" t="s">
        <v>468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399</v>
      </c>
      <c r="DH115" s="780"/>
      <c r="DI115" s="780"/>
      <c r="DJ115" s="780"/>
      <c r="DK115" s="781"/>
      <c r="DL115" s="782" t="s">
        <v>412</v>
      </c>
      <c r="DM115" s="780"/>
      <c r="DN115" s="780"/>
      <c r="DO115" s="780"/>
      <c r="DP115" s="781"/>
      <c r="DQ115" s="782" t="s">
        <v>412</v>
      </c>
      <c r="DR115" s="780"/>
      <c r="DS115" s="780"/>
      <c r="DT115" s="780"/>
      <c r="DU115" s="781"/>
      <c r="DV115" s="824" t="s">
        <v>412</v>
      </c>
      <c r="DW115" s="825"/>
      <c r="DX115" s="825"/>
      <c r="DY115" s="825"/>
      <c r="DZ115" s="826"/>
    </row>
    <row r="116" spans="1:130" s="230" customFormat="1" ht="26.25" customHeight="1" x14ac:dyDescent="0.2">
      <c r="A116" s="916"/>
      <c r="B116" s="917"/>
      <c r="C116" s="839" t="s">
        <v>469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21</v>
      </c>
      <c r="AB116" s="780"/>
      <c r="AC116" s="780"/>
      <c r="AD116" s="780"/>
      <c r="AE116" s="781"/>
      <c r="AF116" s="782" t="s">
        <v>412</v>
      </c>
      <c r="AG116" s="780"/>
      <c r="AH116" s="780"/>
      <c r="AI116" s="780"/>
      <c r="AJ116" s="781"/>
      <c r="AK116" s="782">
        <v>27</v>
      </c>
      <c r="AL116" s="780"/>
      <c r="AM116" s="780"/>
      <c r="AN116" s="780"/>
      <c r="AO116" s="781"/>
      <c r="AP116" s="824">
        <v>0</v>
      </c>
      <c r="AQ116" s="825"/>
      <c r="AR116" s="825"/>
      <c r="AS116" s="825"/>
      <c r="AT116" s="826"/>
      <c r="AU116" s="932"/>
      <c r="AV116" s="933"/>
      <c r="AW116" s="933"/>
      <c r="AX116" s="933"/>
      <c r="AY116" s="933"/>
      <c r="AZ116" s="909" t="s">
        <v>470</v>
      </c>
      <c r="BA116" s="910"/>
      <c r="BB116" s="910"/>
      <c r="BC116" s="910"/>
      <c r="BD116" s="910"/>
      <c r="BE116" s="910"/>
      <c r="BF116" s="910"/>
      <c r="BG116" s="910"/>
      <c r="BH116" s="910"/>
      <c r="BI116" s="910"/>
      <c r="BJ116" s="910"/>
      <c r="BK116" s="910"/>
      <c r="BL116" s="910"/>
      <c r="BM116" s="910"/>
      <c r="BN116" s="910"/>
      <c r="BO116" s="910"/>
      <c r="BP116" s="911"/>
      <c r="BQ116" s="816" t="s">
        <v>420</v>
      </c>
      <c r="BR116" s="817"/>
      <c r="BS116" s="817"/>
      <c r="BT116" s="817"/>
      <c r="BU116" s="817"/>
      <c r="BV116" s="817" t="s">
        <v>450</v>
      </c>
      <c r="BW116" s="817"/>
      <c r="BX116" s="817"/>
      <c r="BY116" s="817"/>
      <c r="BZ116" s="817"/>
      <c r="CA116" s="817" t="s">
        <v>420</v>
      </c>
      <c r="CB116" s="817"/>
      <c r="CC116" s="817"/>
      <c r="CD116" s="817"/>
      <c r="CE116" s="817"/>
      <c r="CF116" s="875" t="s">
        <v>450</v>
      </c>
      <c r="CG116" s="876"/>
      <c r="CH116" s="876"/>
      <c r="CI116" s="876"/>
      <c r="CJ116" s="876"/>
      <c r="CK116" s="927"/>
      <c r="CL116" s="821"/>
      <c r="CM116" s="815" t="s">
        <v>471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399</v>
      </c>
      <c r="DH116" s="780"/>
      <c r="DI116" s="780"/>
      <c r="DJ116" s="780"/>
      <c r="DK116" s="781"/>
      <c r="DL116" s="782" t="s">
        <v>420</v>
      </c>
      <c r="DM116" s="780"/>
      <c r="DN116" s="780"/>
      <c r="DO116" s="780"/>
      <c r="DP116" s="781"/>
      <c r="DQ116" s="782" t="s">
        <v>399</v>
      </c>
      <c r="DR116" s="780"/>
      <c r="DS116" s="780"/>
      <c r="DT116" s="780"/>
      <c r="DU116" s="781"/>
      <c r="DV116" s="824" t="s">
        <v>412</v>
      </c>
      <c r="DW116" s="825"/>
      <c r="DX116" s="825"/>
      <c r="DY116" s="825"/>
      <c r="DZ116" s="826"/>
    </row>
    <row r="117" spans="1:130" s="230" customFormat="1" ht="26.25" customHeight="1" x14ac:dyDescent="0.2">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472</v>
      </c>
      <c r="Z117" s="897"/>
      <c r="AA117" s="902">
        <v>3138597</v>
      </c>
      <c r="AB117" s="903"/>
      <c r="AC117" s="903"/>
      <c r="AD117" s="903"/>
      <c r="AE117" s="904"/>
      <c r="AF117" s="905">
        <v>3095628</v>
      </c>
      <c r="AG117" s="903"/>
      <c r="AH117" s="903"/>
      <c r="AI117" s="903"/>
      <c r="AJ117" s="904"/>
      <c r="AK117" s="905">
        <v>3046214</v>
      </c>
      <c r="AL117" s="903"/>
      <c r="AM117" s="903"/>
      <c r="AN117" s="903"/>
      <c r="AO117" s="904"/>
      <c r="AP117" s="906"/>
      <c r="AQ117" s="907"/>
      <c r="AR117" s="907"/>
      <c r="AS117" s="907"/>
      <c r="AT117" s="908"/>
      <c r="AU117" s="932"/>
      <c r="AV117" s="933"/>
      <c r="AW117" s="933"/>
      <c r="AX117" s="933"/>
      <c r="AY117" s="933"/>
      <c r="AZ117" s="863" t="s">
        <v>473</v>
      </c>
      <c r="BA117" s="864"/>
      <c r="BB117" s="864"/>
      <c r="BC117" s="864"/>
      <c r="BD117" s="864"/>
      <c r="BE117" s="864"/>
      <c r="BF117" s="864"/>
      <c r="BG117" s="864"/>
      <c r="BH117" s="864"/>
      <c r="BI117" s="864"/>
      <c r="BJ117" s="864"/>
      <c r="BK117" s="864"/>
      <c r="BL117" s="864"/>
      <c r="BM117" s="864"/>
      <c r="BN117" s="864"/>
      <c r="BO117" s="864"/>
      <c r="BP117" s="865"/>
      <c r="BQ117" s="816" t="s">
        <v>450</v>
      </c>
      <c r="BR117" s="817"/>
      <c r="BS117" s="817"/>
      <c r="BT117" s="817"/>
      <c r="BU117" s="817"/>
      <c r="BV117" s="817" t="s">
        <v>450</v>
      </c>
      <c r="BW117" s="817"/>
      <c r="BX117" s="817"/>
      <c r="BY117" s="817"/>
      <c r="BZ117" s="817"/>
      <c r="CA117" s="817" t="s">
        <v>399</v>
      </c>
      <c r="CB117" s="817"/>
      <c r="CC117" s="817"/>
      <c r="CD117" s="817"/>
      <c r="CE117" s="817"/>
      <c r="CF117" s="875" t="s">
        <v>450</v>
      </c>
      <c r="CG117" s="876"/>
      <c r="CH117" s="876"/>
      <c r="CI117" s="876"/>
      <c r="CJ117" s="876"/>
      <c r="CK117" s="927"/>
      <c r="CL117" s="821"/>
      <c r="CM117" s="815" t="s">
        <v>474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450</v>
      </c>
      <c r="DH117" s="780"/>
      <c r="DI117" s="780"/>
      <c r="DJ117" s="780"/>
      <c r="DK117" s="781"/>
      <c r="DL117" s="782" t="s">
        <v>399</v>
      </c>
      <c r="DM117" s="780"/>
      <c r="DN117" s="780"/>
      <c r="DO117" s="780"/>
      <c r="DP117" s="781"/>
      <c r="DQ117" s="782" t="s">
        <v>399</v>
      </c>
      <c r="DR117" s="780"/>
      <c r="DS117" s="780"/>
      <c r="DT117" s="780"/>
      <c r="DU117" s="781"/>
      <c r="DV117" s="824" t="s">
        <v>399</v>
      </c>
      <c r="DW117" s="825"/>
      <c r="DX117" s="825"/>
      <c r="DY117" s="825"/>
      <c r="DZ117" s="826"/>
    </row>
    <row r="118" spans="1:130" s="230" customFormat="1" ht="26.25" customHeight="1" x14ac:dyDescent="0.2">
      <c r="A118" s="895" t="s">
        <v>445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442</v>
      </c>
      <c r="AB118" s="896"/>
      <c r="AC118" s="896"/>
      <c r="AD118" s="896"/>
      <c r="AE118" s="897"/>
      <c r="AF118" s="898" t="s">
        <v>443</v>
      </c>
      <c r="AG118" s="896"/>
      <c r="AH118" s="896"/>
      <c r="AI118" s="896"/>
      <c r="AJ118" s="897"/>
      <c r="AK118" s="898" t="s">
        <v>315</v>
      </c>
      <c r="AL118" s="896"/>
      <c r="AM118" s="896"/>
      <c r="AN118" s="896"/>
      <c r="AO118" s="897"/>
      <c r="AP118" s="899" t="s">
        <v>444</v>
      </c>
      <c r="AQ118" s="900"/>
      <c r="AR118" s="900"/>
      <c r="AS118" s="900"/>
      <c r="AT118" s="901"/>
      <c r="AU118" s="932"/>
      <c r="AV118" s="933"/>
      <c r="AW118" s="933"/>
      <c r="AX118" s="933"/>
      <c r="AY118" s="933"/>
      <c r="AZ118" s="838" t="s">
        <v>475</v>
      </c>
      <c r="BA118" s="839"/>
      <c r="BB118" s="839"/>
      <c r="BC118" s="839"/>
      <c r="BD118" s="839"/>
      <c r="BE118" s="839"/>
      <c r="BF118" s="839"/>
      <c r="BG118" s="839"/>
      <c r="BH118" s="839"/>
      <c r="BI118" s="839"/>
      <c r="BJ118" s="839"/>
      <c r="BK118" s="839"/>
      <c r="BL118" s="839"/>
      <c r="BM118" s="839"/>
      <c r="BN118" s="839"/>
      <c r="BO118" s="839"/>
      <c r="BP118" s="840"/>
      <c r="BQ118" s="879" t="s">
        <v>399</v>
      </c>
      <c r="BR118" s="845"/>
      <c r="BS118" s="845"/>
      <c r="BT118" s="845"/>
      <c r="BU118" s="845"/>
      <c r="BV118" s="845" t="s">
        <v>130</v>
      </c>
      <c r="BW118" s="845"/>
      <c r="BX118" s="845"/>
      <c r="BY118" s="845"/>
      <c r="BZ118" s="845"/>
      <c r="CA118" s="845" t="s">
        <v>130</v>
      </c>
      <c r="CB118" s="845"/>
      <c r="CC118" s="845"/>
      <c r="CD118" s="845"/>
      <c r="CE118" s="845"/>
      <c r="CF118" s="875" t="s">
        <v>450</v>
      </c>
      <c r="CG118" s="876"/>
      <c r="CH118" s="876"/>
      <c r="CI118" s="876"/>
      <c r="CJ118" s="876"/>
      <c r="CK118" s="927"/>
      <c r="CL118" s="821"/>
      <c r="CM118" s="815" t="s">
        <v>476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450</v>
      </c>
      <c r="DH118" s="780"/>
      <c r="DI118" s="780"/>
      <c r="DJ118" s="780"/>
      <c r="DK118" s="781"/>
      <c r="DL118" s="782" t="s">
        <v>399</v>
      </c>
      <c r="DM118" s="780"/>
      <c r="DN118" s="780"/>
      <c r="DO118" s="780"/>
      <c r="DP118" s="781"/>
      <c r="DQ118" s="782" t="s">
        <v>450</v>
      </c>
      <c r="DR118" s="780"/>
      <c r="DS118" s="780"/>
      <c r="DT118" s="780"/>
      <c r="DU118" s="781"/>
      <c r="DV118" s="824" t="s">
        <v>450</v>
      </c>
      <c r="DW118" s="825"/>
      <c r="DX118" s="825"/>
      <c r="DY118" s="825"/>
      <c r="DZ118" s="826"/>
    </row>
    <row r="119" spans="1:130" s="230" customFormat="1" ht="26.25" customHeight="1" x14ac:dyDescent="0.2">
      <c r="A119" s="818" t="s">
        <v>448</v>
      </c>
      <c r="B119" s="819"/>
      <c r="C119" s="860" t="s">
        <v>449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450</v>
      </c>
      <c r="AB119" s="889"/>
      <c r="AC119" s="889"/>
      <c r="AD119" s="889"/>
      <c r="AE119" s="890"/>
      <c r="AF119" s="891" t="s">
        <v>450</v>
      </c>
      <c r="AG119" s="889"/>
      <c r="AH119" s="889"/>
      <c r="AI119" s="889"/>
      <c r="AJ119" s="890"/>
      <c r="AK119" s="891" t="s">
        <v>130</v>
      </c>
      <c r="AL119" s="889"/>
      <c r="AM119" s="889"/>
      <c r="AN119" s="889"/>
      <c r="AO119" s="890"/>
      <c r="AP119" s="892" t="s">
        <v>450</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77" t="s">
        <v>477</v>
      </c>
      <c r="BP119" s="878"/>
      <c r="BQ119" s="879">
        <v>32337774</v>
      </c>
      <c r="BR119" s="845"/>
      <c r="BS119" s="845"/>
      <c r="BT119" s="845"/>
      <c r="BU119" s="845"/>
      <c r="BV119" s="845">
        <v>31591971</v>
      </c>
      <c r="BW119" s="845"/>
      <c r="BX119" s="845"/>
      <c r="BY119" s="845"/>
      <c r="BZ119" s="845"/>
      <c r="CA119" s="845">
        <v>29091967</v>
      </c>
      <c r="CB119" s="845"/>
      <c r="CC119" s="845"/>
      <c r="CD119" s="845"/>
      <c r="CE119" s="845"/>
      <c r="CF119" s="748"/>
      <c r="CG119" s="749"/>
      <c r="CH119" s="749"/>
      <c r="CI119" s="749"/>
      <c r="CJ119" s="834"/>
      <c r="CK119" s="928"/>
      <c r="CL119" s="823"/>
      <c r="CM119" s="838" t="s">
        <v>478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412</v>
      </c>
      <c r="DH119" s="764"/>
      <c r="DI119" s="764"/>
      <c r="DJ119" s="764"/>
      <c r="DK119" s="765"/>
      <c r="DL119" s="766" t="s">
        <v>130</v>
      </c>
      <c r="DM119" s="764"/>
      <c r="DN119" s="764"/>
      <c r="DO119" s="764"/>
      <c r="DP119" s="765"/>
      <c r="DQ119" s="766" t="s">
        <v>130</v>
      </c>
      <c r="DR119" s="764"/>
      <c r="DS119" s="764"/>
      <c r="DT119" s="764"/>
      <c r="DU119" s="765"/>
      <c r="DV119" s="848" t="s">
        <v>412</v>
      </c>
      <c r="DW119" s="849"/>
      <c r="DX119" s="849"/>
      <c r="DY119" s="849"/>
      <c r="DZ119" s="850"/>
    </row>
    <row r="120" spans="1:130" s="230" customFormat="1" ht="26.25" customHeight="1" x14ac:dyDescent="0.2">
      <c r="A120" s="820"/>
      <c r="B120" s="821"/>
      <c r="C120" s="815" t="s">
        <v>454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412</v>
      </c>
      <c r="AB120" s="780"/>
      <c r="AC120" s="780"/>
      <c r="AD120" s="780"/>
      <c r="AE120" s="781"/>
      <c r="AF120" s="782" t="s">
        <v>412</v>
      </c>
      <c r="AG120" s="780"/>
      <c r="AH120" s="780"/>
      <c r="AI120" s="780"/>
      <c r="AJ120" s="781"/>
      <c r="AK120" s="782" t="s">
        <v>412</v>
      </c>
      <c r="AL120" s="780"/>
      <c r="AM120" s="780"/>
      <c r="AN120" s="780"/>
      <c r="AO120" s="781"/>
      <c r="AP120" s="824" t="s">
        <v>130</v>
      </c>
      <c r="AQ120" s="825"/>
      <c r="AR120" s="825"/>
      <c r="AS120" s="825"/>
      <c r="AT120" s="826"/>
      <c r="AU120" s="880" t="s">
        <v>479</v>
      </c>
      <c r="AV120" s="881"/>
      <c r="AW120" s="881"/>
      <c r="AX120" s="881"/>
      <c r="AY120" s="882"/>
      <c r="AZ120" s="860" t="s">
        <v>480</v>
      </c>
      <c r="BA120" s="808"/>
      <c r="BB120" s="808"/>
      <c r="BC120" s="808"/>
      <c r="BD120" s="808"/>
      <c r="BE120" s="808"/>
      <c r="BF120" s="808"/>
      <c r="BG120" s="808"/>
      <c r="BH120" s="808"/>
      <c r="BI120" s="808"/>
      <c r="BJ120" s="808"/>
      <c r="BK120" s="808"/>
      <c r="BL120" s="808"/>
      <c r="BM120" s="808"/>
      <c r="BN120" s="808"/>
      <c r="BO120" s="808"/>
      <c r="BP120" s="809"/>
      <c r="BQ120" s="861">
        <v>2251465</v>
      </c>
      <c r="BR120" s="842"/>
      <c r="BS120" s="842"/>
      <c r="BT120" s="842"/>
      <c r="BU120" s="842"/>
      <c r="BV120" s="842">
        <v>2514007</v>
      </c>
      <c r="BW120" s="842"/>
      <c r="BX120" s="842"/>
      <c r="BY120" s="842"/>
      <c r="BZ120" s="842"/>
      <c r="CA120" s="842">
        <v>2751508</v>
      </c>
      <c r="CB120" s="842"/>
      <c r="CC120" s="842"/>
      <c r="CD120" s="842"/>
      <c r="CE120" s="842"/>
      <c r="CF120" s="866">
        <v>28.2</v>
      </c>
      <c r="CG120" s="867"/>
      <c r="CH120" s="867"/>
      <c r="CI120" s="867"/>
      <c r="CJ120" s="867"/>
      <c r="CK120" s="868" t="s">
        <v>481</v>
      </c>
      <c r="CL120" s="852"/>
      <c r="CM120" s="852"/>
      <c r="CN120" s="852"/>
      <c r="CO120" s="853"/>
      <c r="CP120" s="872" t="s">
        <v>482</v>
      </c>
      <c r="CQ120" s="873"/>
      <c r="CR120" s="873"/>
      <c r="CS120" s="873"/>
      <c r="CT120" s="873"/>
      <c r="CU120" s="873"/>
      <c r="CV120" s="873"/>
      <c r="CW120" s="873"/>
      <c r="CX120" s="873"/>
      <c r="CY120" s="873"/>
      <c r="CZ120" s="873"/>
      <c r="DA120" s="873"/>
      <c r="DB120" s="873"/>
      <c r="DC120" s="873"/>
      <c r="DD120" s="873"/>
      <c r="DE120" s="873"/>
      <c r="DF120" s="874"/>
      <c r="DG120" s="861">
        <v>1559359</v>
      </c>
      <c r="DH120" s="842"/>
      <c r="DI120" s="842"/>
      <c r="DJ120" s="842"/>
      <c r="DK120" s="842"/>
      <c r="DL120" s="842">
        <v>4831451</v>
      </c>
      <c r="DM120" s="842"/>
      <c r="DN120" s="842"/>
      <c r="DO120" s="842"/>
      <c r="DP120" s="842"/>
      <c r="DQ120" s="842">
        <v>4021608</v>
      </c>
      <c r="DR120" s="842"/>
      <c r="DS120" s="842"/>
      <c r="DT120" s="842"/>
      <c r="DU120" s="842"/>
      <c r="DV120" s="843">
        <v>41.2</v>
      </c>
      <c r="DW120" s="843"/>
      <c r="DX120" s="843"/>
      <c r="DY120" s="843"/>
      <c r="DZ120" s="844"/>
    </row>
    <row r="121" spans="1:130" s="230" customFormat="1" ht="26.25" customHeight="1" x14ac:dyDescent="0.2">
      <c r="A121" s="820"/>
      <c r="B121" s="821"/>
      <c r="C121" s="863" t="s">
        <v>483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130</v>
      </c>
      <c r="AB121" s="780"/>
      <c r="AC121" s="780"/>
      <c r="AD121" s="780"/>
      <c r="AE121" s="781"/>
      <c r="AF121" s="782" t="s">
        <v>450</v>
      </c>
      <c r="AG121" s="780"/>
      <c r="AH121" s="780"/>
      <c r="AI121" s="780"/>
      <c r="AJ121" s="781"/>
      <c r="AK121" s="782" t="s">
        <v>130</v>
      </c>
      <c r="AL121" s="780"/>
      <c r="AM121" s="780"/>
      <c r="AN121" s="780"/>
      <c r="AO121" s="781"/>
      <c r="AP121" s="824" t="s">
        <v>130</v>
      </c>
      <c r="AQ121" s="825"/>
      <c r="AR121" s="825"/>
      <c r="AS121" s="825"/>
      <c r="AT121" s="826"/>
      <c r="AU121" s="883"/>
      <c r="AV121" s="884"/>
      <c r="AW121" s="884"/>
      <c r="AX121" s="884"/>
      <c r="AY121" s="885"/>
      <c r="AZ121" s="815" t="s">
        <v>484</v>
      </c>
      <c r="BA121" s="752"/>
      <c r="BB121" s="752"/>
      <c r="BC121" s="752"/>
      <c r="BD121" s="752"/>
      <c r="BE121" s="752"/>
      <c r="BF121" s="752"/>
      <c r="BG121" s="752"/>
      <c r="BH121" s="752"/>
      <c r="BI121" s="752"/>
      <c r="BJ121" s="752"/>
      <c r="BK121" s="752"/>
      <c r="BL121" s="752"/>
      <c r="BM121" s="752"/>
      <c r="BN121" s="752"/>
      <c r="BO121" s="752"/>
      <c r="BP121" s="753"/>
      <c r="BQ121" s="816">
        <v>168320</v>
      </c>
      <c r="BR121" s="817"/>
      <c r="BS121" s="817"/>
      <c r="BT121" s="817"/>
      <c r="BU121" s="817"/>
      <c r="BV121" s="817">
        <v>74789</v>
      </c>
      <c r="BW121" s="817"/>
      <c r="BX121" s="817"/>
      <c r="BY121" s="817"/>
      <c r="BZ121" s="817"/>
      <c r="CA121" s="817">
        <v>76994</v>
      </c>
      <c r="CB121" s="817"/>
      <c r="CC121" s="817"/>
      <c r="CD121" s="817"/>
      <c r="CE121" s="817"/>
      <c r="CF121" s="875">
        <v>0.8</v>
      </c>
      <c r="CG121" s="876"/>
      <c r="CH121" s="876"/>
      <c r="CI121" s="876"/>
      <c r="CJ121" s="876"/>
      <c r="CK121" s="869"/>
      <c r="CL121" s="855"/>
      <c r="CM121" s="855"/>
      <c r="CN121" s="855"/>
      <c r="CO121" s="856"/>
      <c r="CP121" s="835" t="s">
        <v>485</v>
      </c>
      <c r="CQ121" s="836"/>
      <c r="CR121" s="836"/>
      <c r="CS121" s="836"/>
      <c r="CT121" s="836"/>
      <c r="CU121" s="836"/>
      <c r="CV121" s="836"/>
      <c r="CW121" s="836"/>
      <c r="CX121" s="836"/>
      <c r="CY121" s="836"/>
      <c r="CZ121" s="836"/>
      <c r="DA121" s="836"/>
      <c r="DB121" s="836"/>
      <c r="DC121" s="836"/>
      <c r="DD121" s="836"/>
      <c r="DE121" s="836"/>
      <c r="DF121" s="837"/>
      <c r="DG121" s="816">
        <v>4935541</v>
      </c>
      <c r="DH121" s="817"/>
      <c r="DI121" s="817"/>
      <c r="DJ121" s="817"/>
      <c r="DK121" s="817"/>
      <c r="DL121" s="817">
        <v>1557321</v>
      </c>
      <c r="DM121" s="817"/>
      <c r="DN121" s="817"/>
      <c r="DO121" s="817"/>
      <c r="DP121" s="817"/>
      <c r="DQ121" s="817">
        <v>1022646</v>
      </c>
      <c r="DR121" s="817"/>
      <c r="DS121" s="817"/>
      <c r="DT121" s="817"/>
      <c r="DU121" s="817"/>
      <c r="DV121" s="794">
        <v>10.5</v>
      </c>
      <c r="DW121" s="794"/>
      <c r="DX121" s="794"/>
      <c r="DY121" s="794"/>
      <c r="DZ121" s="795"/>
    </row>
    <row r="122" spans="1:130" s="230" customFormat="1" ht="26.25" customHeight="1" x14ac:dyDescent="0.2">
      <c r="A122" s="820"/>
      <c r="B122" s="821"/>
      <c r="C122" s="815" t="s">
        <v>464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130</v>
      </c>
      <c r="AB122" s="780"/>
      <c r="AC122" s="780"/>
      <c r="AD122" s="780"/>
      <c r="AE122" s="781"/>
      <c r="AF122" s="782" t="s">
        <v>399</v>
      </c>
      <c r="AG122" s="780"/>
      <c r="AH122" s="780"/>
      <c r="AI122" s="780"/>
      <c r="AJ122" s="781"/>
      <c r="AK122" s="782" t="s">
        <v>399</v>
      </c>
      <c r="AL122" s="780"/>
      <c r="AM122" s="780"/>
      <c r="AN122" s="780"/>
      <c r="AO122" s="781"/>
      <c r="AP122" s="824" t="s">
        <v>412</v>
      </c>
      <c r="AQ122" s="825"/>
      <c r="AR122" s="825"/>
      <c r="AS122" s="825"/>
      <c r="AT122" s="826"/>
      <c r="AU122" s="883"/>
      <c r="AV122" s="884"/>
      <c r="AW122" s="884"/>
      <c r="AX122" s="884"/>
      <c r="AY122" s="885"/>
      <c r="AZ122" s="838" t="s">
        <v>486</v>
      </c>
      <c r="BA122" s="839"/>
      <c r="BB122" s="839"/>
      <c r="BC122" s="839"/>
      <c r="BD122" s="839"/>
      <c r="BE122" s="839"/>
      <c r="BF122" s="839"/>
      <c r="BG122" s="839"/>
      <c r="BH122" s="839"/>
      <c r="BI122" s="839"/>
      <c r="BJ122" s="839"/>
      <c r="BK122" s="839"/>
      <c r="BL122" s="839"/>
      <c r="BM122" s="839"/>
      <c r="BN122" s="839"/>
      <c r="BO122" s="839"/>
      <c r="BP122" s="840"/>
      <c r="BQ122" s="879">
        <v>18351326</v>
      </c>
      <c r="BR122" s="845"/>
      <c r="BS122" s="845"/>
      <c r="BT122" s="845"/>
      <c r="BU122" s="845"/>
      <c r="BV122" s="845">
        <v>18458833</v>
      </c>
      <c r="BW122" s="845"/>
      <c r="BX122" s="845"/>
      <c r="BY122" s="845"/>
      <c r="BZ122" s="845"/>
      <c r="CA122" s="845">
        <v>18013026</v>
      </c>
      <c r="CB122" s="845"/>
      <c r="CC122" s="845"/>
      <c r="CD122" s="845"/>
      <c r="CE122" s="845"/>
      <c r="CF122" s="846">
        <v>184.4</v>
      </c>
      <c r="CG122" s="847"/>
      <c r="CH122" s="847"/>
      <c r="CI122" s="847"/>
      <c r="CJ122" s="847"/>
      <c r="CK122" s="869"/>
      <c r="CL122" s="855"/>
      <c r="CM122" s="855"/>
      <c r="CN122" s="855"/>
      <c r="CO122" s="856"/>
      <c r="CP122" s="835" t="s">
        <v>487</v>
      </c>
      <c r="CQ122" s="836"/>
      <c r="CR122" s="836"/>
      <c r="CS122" s="836"/>
      <c r="CT122" s="836"/>
      <c r="CU122" s="836"/>
      <c r="CV122" s="836"/>
      <c r="CW122" s="836"/>
      <c r="CX122" s="836"/>
      <c r="CY122" s="836"/>
      <c r="CZ122" s="836"/>
      <c r="DA122" s="836"/>
      <c r="DB122" s="836"/>
      <c r="DC122" s="836"/>
      <c r="DD122" s="836"/>
      <c r="DE122" s="836"/>
      <c r="DF122" s="837"/>
      <c r="DG122" s="816">
        <v>1540755</v>
      </c>
      <c r="DH122" s="817"/>
      <c r="DI122" s="817"/>
      <c r="DJ122" s="817"/>
      <c r="DK122" s="817"/>
      <c r="DL122" s="817">
        <v>1029244</v>
      </c>
      <c r="DM122" s="817"/>
      <c r="DN122" s="817"/>
      <c r="DO122" s="817"/>
      <c r="DP122" s="817"/>
      <c r="DQ122" s="817">
        <v>478127</v>
      </c>
      <c r="DR122" s="817"/>
      <c r="DS122" s="817"/>
      <c r="DT122" s="817"/>
      <c r="DU122" s="817"/>
      <c r="DV122" s="794">
        <v>4.9000000000000004</v>
      </c>
      <c r="DW122" s="794"/>
      <c r="DX122" s="794"/>
      <c r="DY122" s="794"/>
      <c r="DZ122" s="795"/>
    </row>
    <row r="123" spans="1:130" s="230" customFormat="1" ht="26.25" customHeight="1" x14ac:dyDescent="0.2">
      <c r="A123" s="820"/>
      <c r="B123" s="821"/>
      <c r="C123" s="815" t="s">
        <v>471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450</v>
      </c>
      <c r="AB123" s="780"/>
      <c r="AC123" s="780"/>
      <c r="AD123" s="780"/>
      <c r="AE123" s="781"/>
      <c r="AF123" s="782" t="s">
        <v>412</v>
      </c>
      <c r="AG123" s="780"/>
      <c r="AH123" s="780"/>
      <c r="AI123" s="780"/>
      <c r="AJ123" s="781"/>
      <c r="AK123" s="782" t="s">
        <v>412</v>
      </c>
      <c r="AL123" s="780"/>
      <c r="AM123" s="780"/>
      <c r="AN123" s="780"/>
      <c r="AO123" s="781"/>
      <c r="AP123" s="824" t="s">
        <v>450</v>
      </c>
      <c r="AQ123" s="825"/>
      <c r="AR123" s="825"/>
      <c r="AS123" s="825"/>
      <c r="AT123" s="826"/>
      <c r="AU123" s="886"/>
      <c r="AV123" s="887"/>
      <c r="AW123" s="887"/>
      <c r="AX123" s="887"/>
      <c r="AY123" s="887"/>
      <c r="AZ123" s="251" t="s">
        <v>193</v>
      </c>
      <c r="BA123" s="251"/>
      <c r="BB123" s="251"/>
      <c r="BC123" s="251"/>
      <c r="BD123" s="251"/>
      <c r="BE123" s="251"/>
      <c r="BF123" s="251"/>
      <c r="BG123" s="251"/>
      <c r="BH123" s="251"/>
      <c r="BI123" s="251"/>
      <c r="BJ123" s="251"/>
      <c r="BK123" s="251"/>
      <c r="BL123" s="251"/>
      <c r="BM123" s="251"/>
      <c r="BN123" s="251"/>
      <c r="BO123" s="877" t="s">
        <v>488</v>
      </c>
      <c r="BP123" s="878"/>
      <c r="BQ123" s="832">
        <v>20771111</v>
      </c>
      <c r="BR123" s="833"/>
      <c r="BS123" s="833"/>
      <c r="BT123" s="833"/>
      <c r="BU123" s="833"/>
      <c r="BV123" s="833">
        <v>21047629</v>
      </c>
      <c r="BW123" s="833"/>
      <c r="BX123" s="833"/>
      <c r="BY123" s="833"/>
      <c r="BZ123" s="833"/>
      <c r="CA123" s="833">
        <v>20841528</v>
      </c>
      <c r="CB123" s="833"/>
      <c r="CC123" s="833"/>
      <c r="CD123" s="833"/>
      <c r="CE123" s="833"/>
      <c r="CF123" s="748"/>
      <c r="CG123" s="749"/>
      <c r="CH123" s="749"/>
      <c r="CI123" s="749"/>
      <c r="CJ123" s="834"/>
      <c r="CK123" s="869"/>
      <c r="CL123" s="855"/>
      <c r="CM123" s="855"/>
      <c r="CN123" s="855"/>
      <c r="CO123" s="856"/>
      <c r="CP123" s="835" t="s">
        <v>489</v>
      </c>
      <c r="CQ123" s="836"/>
      <c r="CR123" s="836"/>
      <c r="CS123" s="836"/>
      <c r="CT123" s="836"/>
      <c r="CU123" s="836"/>
      <c r="CV123" s="836"/>
      <c r="CW123" s="836"/>
      <c r="CX123" s="836"/>
      <c r="CY123" s="836"/>
      <c r="CZ123" s="836"/>
      <c r="DA123" s="836"/>
      <c r="DB123" s="836"/>
      <c r="DC123" s="836"/>
      <c r="DD123" s="836"/>
      <c r="DE123" s="836"/>
      <c r="DF123" s="837"/>
      <c r="DG123" s="779">
        <v>56517</v>
      </c>
      <c r="DH123" s="780"/>
      <c r="DI123" s="780"/>
      <c r="DJ123" s="780"/>
      <c r="DK123" s="781"/>
      <c r="DL123" s="782">
        <v>58122</v>
      </c>
      <c r="DM123" s="780"/>
      <c r="DN123" s="780"/>
      <c r="DO123" s="780"/>
      <c r="DP123" s="781"/>
      <c r="DQ123" s="782">
        <v>56875</v>
      </c>
      <c r="DR123" s="780"/>
      <c r="DS123" s="780"/>
      <c r="DT123" s="780"/>
      <c r="DU123" s="781"/>
      <c r="DV123" s="824">
        <v>0.6</v>
      </c>
      <c r="DW123" s="825"/>
      <c r="DX123" s="825"/>
      <c r="DY123" s="825"/>
      <c r="DZ123" s="826"/>
    </row>
    <row r="124" spans="1:130" s="230" customFormat="1" ht="26.25" customHeight="1" thickBot="1" x14ac:dyDescent="0.25">
      <c r="A124" s="820"/>
      <c r="B124" s="821"/>
      <c r="C124" s="815" t="s">
        <v>474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490</v>
      </c>
      <c r="AB124" s="780"/>
      <c r="AC124" s="780"/>
      <c r="AD124" s="780"/>
      <c r="AE124" s="781"/>
      <c r="AF124" s="782" t="s">
        <v>452</v>
      </c>
      <c r="AG124" s="780"/>
      <c r="AH124" s="780"/>
      <c r="AI124" s="780"/>
      <c r="AJ124" s="781"/>
      <c r="AK124" s="782" t="s">
        <v>491</v>
      </c>
      <c r="AL124" s="780"/>
      <c r="AM124" s="780"/>
      <c r="AN124" s="780"/>
      <c r="AO124" s="781"/>
      <c r="AP124" s="824" t="s">
        <v>492</v>
      </c>
      <c r="AQ124" s="825"/>
      <c r="AR124" s="825"/>
      <c r="AS124" s="825"/>
      <c r="AT124" s="826"/>
      <c r="AU124" s="827" t="s">
        <v>493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120.8</v>
      </c>
      <c r="BR124" s="831"/>
      <c r="BS124" s="831"/>
      <c r="BT124" s="831"/>
      <c r="BU124" s="831"/>
      <c r="BV124" s="831">
        <v>104.3</v>
      </c>
      <c r="BW124" s="831"/>
      <c r="BX124" s="831"/>
      <c r="BY124" s="831"/>
      <c r="BZ124" s="831"/>
      <c r="CA124" s="831">
        <v>84.4</v>
      </c>
      <c r="CB124" s="831"/>
      <c r="CC124" s="831"/>
      <c r="CD124" s="831"/>
      <c r="CE124" s="831"/>
      <c r="CF124" s="726"/>
      <c r="CG124" s="727"/>
      <c r="CH124" s="727"/>
      <c r="CI124" s="727"/>
      <c r="CJ124" s="862"/>
      <c r="CK124" s="870"/>
      <c r="CL124" s="870"/>
      <c r="CM124" s="870"/>
      <c r="CN124" s="870"/>
      <c r="CO124" s="871"/>
      <c r="CP124" s="835" t="s">
        <v>494</v>
      </c>
      <c r="CQ124" s="836"/>
      <c r="CR124" s="836"/>
      <c r="CS124" s="836"/>
      <c r="CT124" s="836"/>
      <c r="CU124" s="836"/>
      <c r="CV124" s="836"/>
      <c r="CW124" s="836"/>
      <c r="CX124" s="836"/>
      <c r="CY124" s="836"/>
      <c r="CZ124" s="836"/>
      <c r="DA124" s="836"/>
      <c r="DB124" s="836"/>
      <c r="DC124" s="836"/>
      <c r="DD124" s="836"/>
      <c r="DE124" s="836"/>
      <c r="DF124" s="837"/>
      <c r="DG124" s="763">
        <v>12540</v>
      </c>
      <c r="DH124" s="764"/>
      <c r="DI124" s="764"/>
      <c r="DJ124" s="764"/>
      <c r="DK124" s="765"/>
      <c r="DL124" s="766">
        <v>8947</v>
      </c>
      <c r="DM124" s="764"/>
      <c r="DN124" s="764"/>
      <c r="DO124" s="764"/>
      <c r="DP124" s="765"/>
      <c r="DQ124" s="766">
        <v>6617</v>
      </c>
      <c r="DR124" s="764"/>
      <c r="DS124" s="764"/>
      <c r="DT124" s="764"/>
      <c r="DU124" s="765"/>
      <c r="DV124" s="848">
        <v>0.1</v>
      </c>
      <c r="DW124" s="849"/>
      <c r="DX124" s="849"/>
      <c r="DY124" s="849"/>
      <c r="DZ124" s="850"/>
    </row>
    <row r="125" spans="1:130" s="230" customFormat="1" ht="26.25" customHeight="1" x14ac:dyDescent="0.2">
      <c r="A125" s="820"/>
      <c r="B125" s="821"/>
      <c r="C125" s="815" t="s">
        <v>476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491</v>
      </c>
      <c r="AB125" s="780"/>
      <c r="AC125" s="780"/>
      <c r="AD125" s="780"/>
      <c r="AE125" s="781"/>
      <c r="AF125" s="782" t="s">
        <v>452</v>
      </c>
      <c r="AG125" s="780"/>
      <c r="AH125" s="780"/>
      <c r="AI125" s="780"/>
      <c r="AJ125" s="781"/>
      <c r="AK125" s="782" t="s">
        <v>452</v>
      </c>
      <c r="AL125" s="780"/>
      <c r="AM125" s="780"/>
      <c r="AN125" s="780"/>
      <c r="AO125" s="781"/>
      <c r="AP125" s="824" t="s">
        <v>467</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495</v>
      </c>
      <c r="CL125" s="852"/>
      <c r="CM125" s="852"/>
      <c r="CN125" s="852"/>
      <c r="CO125" s="853"/>
      <c r="CP125" s="860" t="s">
        <v>496</v>
      </c>
      <c r="CQ125" s="808"/>
      <c r="CR125" s="808"/>
      <c r="CS125" s="808"/>
      <c r="CT125" s="808"/>
      <c r="CU125" s="808"/>
      <c r="CV125" s="808"/>
      <c r="CW125" s="808"/>
      <c r="CX125" s="808"/>
      <c r="CY125" s="808"/>
      <c r="CZ125" s="808"/>
      <c r="DA125" s="808"/>
      <c r="DB125" s="808"/>
      <c r="DC125" s="808"/>
      <c r="DD125" s="808"/>
      <c r="DE125" s="808"/>
      <c r="DF125" s="809"/>
      <c r="DG125" s="861" t="s">
        <v>497</v>
      </c>
      <c r="DH125" s="842"/>
      <c r="DI125" s="842"/>
      <c r="DJ125" s="842"/>
      <c r="DK125" s="842"/>
      <c r="DL125" s="842" t="s">
        <v>452</v>
      </c>
      <c r="DM125" s="842"/>
      <c r="DN125" s="842"/>
      <c r="DO125" s="842"/>
      <c r="DP125" s="842"/>
      <c r="DQ125" s="842" t="s">
        <v>467</v>
      </c>
      <c r="DR125" s="842"/>
      <c r="DS125" s="842"/>
      <c r="DT125" s="842"/>
      <c r="DU125" s="842"/>
      <c r="DV125" s="843" t="s">
        <v>420</v>
      </c>
      <c r="DW125" s="843"/>
      <c r="DX125" s="843"/>
      <c r="DY125" s="843"/>
      <c r="DZ125" s="844"/>
    </row>
    <row r="126" spans="1:130" s="230" customFormat="1" ht="26.25" customHeight="1" thickBot="1" x14ac:dyDescent="0.25">
      <c r="A126" s="820"/>
      <c r="B126" s="821"/>
      <c r="C126" s="815" t="s">
        <v>478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497</v>
      </c>
      <c r="AB126" s="780"/>
      <c r="AC126" s="780"/>
      <c r="AD126" s="780"/>
      <c r="AE126" s="781"/>
      <c r="AF126" s="782" t="s">
        <v>467</v>
      </c>
      <c r="AG126" s="780"/>
      <c r="AH126" s="780"/>
      <c r="AI126" s="780"/>
      <c r="AJ126" s="781"/>
      <c r="AK126" s="782" t="s">
        <v>467</v>
      </c>
      <c r="AL126" s="780"/>
      <c r="AM126" s="780"/>
      <c r="AN126" s="780"/>
      <c r="AO126" s="781"/>
      <c r="AP126" s="824" t="s">
        <v>491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498</v>
      </c>
      <c r="CQ126" s="752"/>
      <c r="CR126" s="752"/>
      <c r="CS126" s="752"/>
      <c r="CT126" s="752"/>
      <c r="CU126" s="752"/>
      <c r="CV126" s="752"/>
      <c r="CW126" s="752"/>
      <c r="CX126" s="752"/>
      <c r="CY126" s="752"/>
      <c r="CZ126" s="752"/>
      <c r="DA126" s="752"/>
      <c r="DB126" s="752"/>
      <c r="DC126" s="752"/>
      <c r="DD126" s="752"/>
      <c r="DE126" s="752"/>
      <c r="DF126" s="753"/>
      <c r="DG126" s="816" t="s">
        <v>497</v>
      </c>
      <c r="DH126" s="817"/>
      <c r="DI126" s="817"/>
      <c r="DJ126" s="817"/>
      <c r="DK126" s="817"/>
      <c r="DL126" s="817" t="s">
        <v>490</v>
      </c>
      <c r="DM126" s="817"/>
      <c r="DN126" s="817"/>
      <c r="DO126" s="817"/>
      <c r="DP126" s="817"/>
      <c r="DQ126" s="817" t="s">
        <v>490</v>
      </c>
      <c r="DR126" s="817"/>
      <c r="DS126" s="817"/>
      <c r="DT126" s="817"/>
      <c r="DU126" s="817"/>
      <c r="DV126" s="794" t="s">
        <v>467</v>
      </c>
      <c r="DW126" s="794"/>
      <c r="DX126" s="794"/>
      <c r="DY126" s="794"/>
      <c r="DZ126" s="795"/>
    </row>
    <row r="127" spans="1:130" s="230" customFormat="1" ht="26.25" customHeight="1" x14ac:dyDescent="0.2">
      <c r="A127" s="822"/>
      <c r="B127" s="823"/>
      <c r="C127" s="838" t="s">
        <v>499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420</v>
      </c>
      <c r="AB127" s="780"/>
      <c r="AC127" s="780"/>
      <c r="AD127" s="780"/>
      <c r="AE127" s="781"/>
      <c r="AF127" s="782" t="s">
        <v>467</v>
      </c>
      <c r="AG127" s="780"/>
      <c r="AH127" s="780"/>
      <c r="AI127" s="780"/>
      <c r="AJ127" s="781"/>
      <c r="AK127" s="782" t="s">
        <v>420</v>
      </c>
      <c r="AL127" s="780"/>
      <c r="AM127" s="780"/>
      <c r="AN127" s="780"/>
      <c r="AO127" s="781"/>
      <c r="AP127" s="824" t="s">
        <v>452</v>
      </c>
      <c r="AQ127" s="825"/>
      <c r="AR127" s="825"/>
      <c r="AS127" s="825"/>
      <c r="AT127" s="826"/>
      <c r="AU127" s="232"/>
      <c r="AV127" s="232"/>
      <c r="AW127" s="232"/>
      <c r="AX127" s="841" t="s">
        <v>500</v>
      </c>
      <c r="AY127" s="812"/>
      <c r="AZ127" s="812"/>
      <c r="BA127" s="812"/>
      <c r="BB127" s="812"/>
      <c r="BC127" s="812"/>
      <c r="BD127" s="812"/>
      <c r="BE127" s="813"/>
      <c r="BF127" s="811" t="s">
        <v>501</v>
      </c>
      <c r="BG127" s="812"/>
      <c r="BH127" s="812"/>
      <c r="BI127" s="812"/>
      <c r="BJ127" s="812"/>
      <c r="BK127" s="812"/>
      <c r="BL127" s="813"/>
      <c r="BM127" s="811" t="s">
        <v>502</v>
      </c>
      <c r="BN127" s="812"/>
      <c r="BO127" s="812"/>
      <c r="BP127" s="812"/>
      <c r="BQ127" s="812"/>
      <c r="BR127" s="812"/>
      <c r="BS127" s="813"/>
      <c r="BT127" s="811" t="s">
        <v>503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504</v>
      </c>
      <c r="CQ127" s="752"/>
      <c r="CR127" s="752"/>
      <c r="CS127" s="752"/>
      <c r="CT127" s="752"/>
      <c r="CU127" s="752"/>
      <c r="CV127" s="752"/>
      <c r="CW127" s="752"/>
      <c r="CX127" s="752"/>
      <c r="CY127" s="752"/>
      <c r="CZ127" s="752"/>
      <c r="DA127" s="752"/>
      <c r="DB127" s="752"/>
      <c r="DC127" s="752"/>
      <c r="DD127" s="752"/>
      <c r="DE127" s="752"/>
      <c r="DF127" s="753"/>
      <c r="DG127" s="816" t="s">
        <v>490</v>
      </c>
      <c r="DH127" s="817"/>
      <c r="DI127" s="817"/>
      <c r="DJ127" s="817"/>
      <c r="DK127" s="817"/>
      <c r="DL127" s="817" t="s">
        <v>490</v>
      </c>
      <c r="DM127" s="817"/>
      <c r="DN127" s="817"/>
      <c r="DO127" s="817"/>
      <c r="DP127" s="817"/>
      <c r="DQ127" s="817" t="s">
        <v>399</v>
      </c>
      <c r="DR127" s="817"/>
      <c r="DS127" s="817"/>
      <c r="DT127" s="817"/>
      <c r="DU127" s="817"/>
      <c r="DV127" s="794" t="s">
        <v>420</v>
      </c>
      <c r="DW127" s="794"/>
      <c r="DX127" s="794"/>
      <c r="DY127" s="794"/>
      <c r="DZ127" s="795"/>
    </row>
    <row r="128" spans="1:130" s="230" customFormat="1" ht="26.25" customHeight="1" thickBot="1" x14ac:dyDescent="0.25">
      <c r="A128" s="796" t="s">
        <v>505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506</v>
      </c>
      <c r="X128" s="798"/>
      <c r="Y128" s="798"/>
      <c r="Z128" s="799"/>
      <c r="AA128" s="800">
        <v>8811</v>
      </c>
      <c r="AB128" s="801"/>
      <c r="AC128" s="801"/>
      <c r="AD128" s="801"/>
      <c r="AE128" s="802"/>
      <c r="AF128" s="803">
        <v>11975</v>
      </c>
      <c r="AG128" s="801"/>
      <c r="AH128" s="801"/>
      <c r="AI128" s="801"/>
      <c r="AJ128" s="802"/>
      <c r="AK128" s="803">
        <v>15011</v>
      </c>
      <c r="AL128" s="801"/>
      <c r="AM128" s="801"/>
      <c r="AN128" s="801"/>
      <c r="AO128" s="802"/>
      <c r="AP128" s="804"/>
      <c r="AQ128" s="805"/>
      <c r="AR128" s="805"/>
      <c r="AS128" s="805"/>
      <c r="AT128" s="806"/>
      <c r="AU128" s="232"/>
      <c r="AV128" s="232"/>
      <c r="AW128" s="232"/>
      <c r="AX128" s="807" t="s">
        <v>507</v>
      </c>
      <c r="AY128" s="808"/>
      <c r="AZ128" s="808"/>
      <c r="BA128" s="808"/>
      <c r="BB128" s="808"/>
      <c r="BC128" s="808"/>
      <c r="BD128" s="808"/>
      <c r="BE128" s="809"/>
      <c r="BF128" s="786" t="s">
        <v>420</v>
      </c>
      <c r="BG128" s="787"/>
      <c r="BH128" s="787"/>
      <c r="BI128" s="787"/>
      <c r="BJ128" s="787"/>
      <c r="BK128" s="787"/>
      <c r="BL128" s="810"/>
      <c r="BM128" s="786">
        <v>13.1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508</v>
      </c>
      <c r="CQ128" s="730"/>
      <c r="CR128" s="730"/>
      <c r="CS128" s="730"/>
      <c r="CT128" s="730"/>
      <c r="CU128" s="730"/>
      <c r="CV128" s="730"/>
      <c r="CW128" s="730"/>
      <c r="CX128" s="730"/>
      <c r="CY128" s="730"/>
      <c r="CZ128" s="730"/>
      <c r="DA128" s="730"/>
      <c r="DB128" s="730"/>
      <c r="DC128" s="730"/>
      <c r="DD128" s="730"/>
      <c r="DE128" s="730"/>
      <c r="DF128" s="731"/>
      <c r="DG128" s="790" t="s">
        <v>420</v>
      </c>
      <c r="DH128" s="791"/>
      <c r="DI128" s="791"/>
      <c r="DJ128" s="791"/>
      <c r="DK128" s="791"/>
      <c r="DL128" s="791" t="s">
        <v>467</v>
      </c>
      <c r="DM128" s="791"/>
      <c r="DN128" s="791"/>
      <c r="DO128" s="791"/>
      <c r="DP128" s="791"/>
      <c r="DQ128" s="791" t="s">
        <v>452</v>
      </c>
      <c r="DR128" s="791"/>
      <c r="DS128" s="791"/>
      <c r="DT128" s="791"/>
      <c r="DU128" s="791"/>
      <c r="DV128" s="792" t="s">
        <v>467</v>
      </c>
      <c r="DW128" s="792"/>
      <c r="DX128" s="792"/>
      <c r="DY128" s="792"/>
      <c r="DZ128" s="793"/>
    </row>
    <row r="129" spans="1:131" s="230" customFormat="1" ht="26.25" customHeight="1" x14ac:dyDescent="0.2">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509</v>
      </c>
      <c r="X129" s="777"/>
      <c r="Y129" s="777"/>
      <c r="Z129" s="778"/>
      <c r="AA129" s="779">
        <v>11561727</v>
      </c>
      <c r="AB129" s="780"/>
      <c r="AC129" s="780"/>
      <c r="AD129" s="780"/>
      <c r="AE129" s="781"/>
      <c r="AF129" s="782">
        <v>12082020</v>
      </c>
      <c r="AG129" s="780"/>
      <c r="AH129" s="780"/>
      <c r="AI129" s="780"/>
      <c r="AJ129" s="781"/>
      <c r="AK129" s="782">
        <v>11609246</v>
      </c>
      <c r="AL129" s="780"/>
      <c r="AM129" s="780"/>
      <c r="AN129" s="780"/>
      <c r="AO129" s="781"/>
      <c r="AP129" s="783"/>
      <c r="AQ129" s="784"/>
      <c r="AR129" s="784"/>
      <c r="AS129" s="784"/>
      <c r="AT129" s="785"/>
      <c r="AU129" s="233"/>
      <c r="AV129" s="233"/>
      <c r="AW129" s="233"/>
      <c r="AX129" s="751" t="s">
        <v>510</v>
      </c>
      <c r="AY129" s="752"/>
      <c r="AZ129" s="752"/>
      <c r="BA129" s="752"/>
      <c r="BB129" s="752"/>
      <c r="BC129" s="752"/>
      <c r="BD129" s="752"/>
      <c r="BE129" s="753"/>
      <c r="BF129" s="770" t="s">
        <v>420</v>
      </c>
      <c r="BG129" s="771"/>
      <c r="BH129" s="771"/>
      <c r="BI129" s="771"/>
      <c r="BJ129" s="771"/>
      <c r="BK129" s="771"/>
      <c r="BL129" s="772"/>
      <c r="BM129" s="770">
        <v>18.100000000000001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511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512</v>
      </c>
      <c r="X130" s="777"/>
      <c r="Y130" s="777"/>
      <c r="Z130" s="778"/>
      <c r="AA130" s="779">
        <v>1988813</v>
      </c>
      <c r="AB130" s="780"/>
      <c r="AC130" s="780"/>
      <c r="AD130" s="780"/>
      <c r="AE130" s="781"/>
      <c r="AF130" s="782">
        <v>1976970</v>
      </c>
      <c r="AG130" s="780"/>
      <c r="AH130" s="780"/>
      <c r="AI130" s="780"/>
      <c r="AJ130" s="781"/>
      <c r="AK130" s="782">
        <v>1840038</v>
      </c>
      <c r="AL130" s="780"/>
      <c r="AM130" s="780"/>
      <c r="AN130" s="780"/>
      <c r="AO130" s="781"/>
      <c r="AP130" s="783"/>
      <c r="AQ130" s="784"/>
      <c r="AR130" s="784"/>
      <c r="AS130" s="784"/>
      <c r="AT130" s="785"/>
      <c r="AU130" s="233"/>
      <c r="AV130" s="233"/>
      <c r="AW130" s="233"/>
      <c r="AX130" s="751" t="s">
        <v>513</v>
      </c>
      <c r="AY130" s="752"/>
      <c r="AZ130" s="752"/>
      <c r="BA130" s="752"/>
      <c r="BB130" s="752"/>
      <c r="BC130" s="752"/>
      <c r="BD130" s="752"/>
      <c r="BE130" s="753"/>
      <c r="BF130" s="754">
        <v>11.6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514</v>
      </c>
      <c r="X131" s="761"/>
      <c r="Y131" s="761"/>
      <c r="Z131" s="762"/>
      <c r="AA131" s="763">
        <v>9572914</v>
      </c>
      <c r="AB131" s="764"/>
      <c r="AC131" s="764"/>
      <c r="AD131" s="764"/>
      <c r="AE131" s="765"/>
      <c r="AF131" s="766">
        <v>10105050</v>
      </c>
      <c r="AG131" s="764"/>
      <c r="AH131" s="764"/>
      <c r="AI131" s="764"/>
      <c r="AJ131" s="765"/>
      <c r="AK131" s="766">
        <v>9769208</v>
      </c>
      <c r="AL131" s="764"/>
      <c r="AM131" s="764"/>
      <c r="AN131" s="764"/>
      <c r="AO131" s="765"/>
      <c r="AP131" s="767"/>
      <c r="AQ131" s="768"/>
      <c r="AR131" s="768"/>
      <c r="AS131" s="768"/>
      <c r="AT131" s="769"/>
      <c r="AU131" s="233"/>
      <c r="AV131" s="233"/>
      <c r="AW131" s="233"/>
      <c r="AX131" s="729" t="s">
        <v>515</v>
      </c>
      <c r="AY131" s="730"/>
      <c r="AZ131" s="730"/>
      <c r="BA131" s="730"/>
      <c r="BB131" s="730"/>
      <c r="BC131" s="730"/>
      <c r="BD131" s="730"/>
      <c r="BE131" s="731"/>
      <c r="BF131" s="732">
        <v>84.4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516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517</v>
      </c>
      <c r="W132" s="742"/>
      <c r="X132" s="742"/>
      <c r="Y132" s="742"/>
      <c r="Z132" s="743"/>
      <c r="AA132" s="744">
        <v>11.91876371</v>
      </c>
      <c r="AB132" s="745"/>
      <c r="AC132" s="745"/>
      <c r="AD132" s="745"/>
      <c r="AE132" s="746"/>
      <c r="AF132" s="747">
        <v>10.95178153</v>
      </c>
      <c r="AG132" s="745"/>
      <c r="AH132" s="745"/>
      <c r="AI132" s="745"/>
      <c r="AJ132" s="746"/>
      <c r="AK132" s="747">
        <v>12.19305598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518</v>
      </c>
      <c r="W133" s="721"/>
      <c r="X133" s="721"/>
      <c r="Y133" s="721"/>
      <c r="Z133" s="722"/>
      <c r="AA133" s="723">
        <v>13.6</v>
      </c>
      <c r="AB133" s="724"/>
      <c r="AC133" s="724"/>
      <c r="AD133" s="724"/>
      <c r="AE133" s="725"/>
      <c r="AF133" s="723">
        <v>12.5</v>
      </c>
      <c r="AG133" s="724"/>
      <c r="AH133" s="724"/>
      <c r="AI133" s="724"/>
      <c r="AJ133" s="725"/>
      <c r="AK133" s="723">
        <v>11.6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G/HHpl0V4JFf+HVT8satlXPrwZDWFCue930fFD1rhp6I5A9O8+WjG8/R/9TfmA2DkGGmDK3rdMtuxOn/xORfg==" saltValue="BRRo+agSHsnbmCcfzq5m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7QCdE+K2dNylF6kdBrYEObqvhanfkSBqReCRa4QwYjSwf3ESkYt6tPIn7FoFi97rWce+Njrwom+mn5CR6qekkg==" saltValue="Y6F+gHa9qMy2mQRVrXVi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F6VIloMlowWwpTyv+1quMuhYC6ABPHsbBBdTt59x22w0/9xIpfs6DAKG78Du71fRkaeUKJE3ZhOrew42RHaZg==" saltValue="hexqHuhwsFxeZMJUWuP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9" t="s">
        <v>522</v>
      </c>
      <c r="AP7" s="272"/>
      <c r="AQ7" s="273" t="s">
        <v>523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0"/>
      <c r="AP8" s="278" t="s">
        <v>524</v>
      </c>
      <c r="AQ8" s="279" t="s">
        <v>525</v>
      </c>
      <c r="AR8" s="280" t="s">
        <v>526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1" t="s">
        <v>527</v>
      </c>
      <c r="AL9" s="1132"/>
      <c r="AM9" s="1132"/>
      <c r="AN9" s="1133"/>
      <c r="AO9" s="281">
        <v>3243298</v>
      </c>
      <c r="AP9" s="281">
        <v>99351</v>
      </c>
      <c r="AQ9" s="282">
        <v>105319</v>
      </c>
      <c r="AR9" s="283">
        <v>-5.7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1" t="s">
        <v>528</v>
      </c>
      <c r="AL10" s="1132"/>
      <c r="AM10" s="1132"/>
      <c r="AN10" s="1133"/>
      <c r="AO10" s="284">
        <v>591224</v>
      </c>
      <c r="AP10" s="284">
        <v>18111</v>
      </c>
      <c r="AQ10" s="285">
        <v>9860</v>
      </c>
      <c r="AR10" s="286">
        <v>83.7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1" t="s">
        <v>529</v>
      </c>
      <c r="AL11" s="1132"/>
      <c r="AM11" s="1132"/>
      <c r="AN11" s="1133"/>
      <c r="AO11" s="284" t="s">
        <v>530</v>
      </c>
      <c r="AP11" s="284" t="s">
        <v>530</v>
      </c>
      <c r="AQ11" s="285">
        <v>1656</v>
      </c>
      <c r="AR11" s="286" t="s">
        <v>530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1" t="s">
        <v>531</v>
      </c>
      <c r="AL12" s="1132"/>
      <c r="AM12" s="1132"/>
      <c r="AN12" s="1133"/>
      <c r="AO12" s="284" t="s">
        <v>530</v>
      </c>
      <c r="AP12" s="284" t="s">
        <v>530</v>
      </c>
      <c r="AQ12" s="285">
        <v>3</v>
      </c>
      <c r="AR12" s="286" t="s">
        <v>530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1" t="s">
        <v>532</v>
      </c>
      <c r="AL13" s="1132"/>
      <c r="AM13" s="1132"/>
      <c r="AN13" s="1133"/>
      <c r="AO13" s="284" t="s">
        <v>530</v>
      </c>
      <c r="AP13" s="284" t="s">
        <v>530</v>
      </c>
      <c r="AQ13" s="285">
        <v>4056</v>
      </c>
      <c r="AR13" s="286" t="s">
        <v>530</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1" t="s">
        <v>533</v>
      </c>
      <c r="AL14" s="1132"/>
      <c r="AM14" s="1132"/>
      <c r="AN14" s="1133"/>
      <c r="AO14" s="284">
        <v>69453</v>
      </c>
      <c r="AP14" s="284">
        <v>2128</v>
      </c>
      <c r="AQ14" s="285">
        <v>2339</v>
      </c>
      <c r="AR14" s="286">
        <v>-9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4" t="s">
        <v>534</v>
      </c>
      <c r="AL15" s="1135"/>
      <c r="AM15" s="1135"/>
      <c r="AN15" s="1136"/>
      <c r="AO15" s="284">
        <v>-229798</v>
      </c>
      <c r="AP15" s="284">
        <v>-7039</v>
      </c>
      <c r="AQ15" s="285">
        <v>-7717</v>
      </c>
      <c r="AR15" s="286">
        <v>-8.8000000000000007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4" t="s">
        <v>193</v>
      </c>
      <c r="AL16" s="1135"/>
      <c r="AM16" s="1135"/>
      <c r="AN16" s="1136"/>
      <c r="AO16" s="284">
        <v>3674177</v>
      </c>
      <c r="AP16" s="284">
        <v>112549</v>
      </c>
      <c r="AQ16" s="285">
        <v>115515</v>
      </c>
      <c r="AR16" s="286">
        <v>-2.6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7" t="s">
        <v>539</v>
      </c>
      <c r="AL21" s="1138"/>
      <c r="AM21" s="1138"/>
      <c r="AN21" s="1139"/>
      <c r="AO21" s="297">
        <v>9.4</v>
      </c>
      <c r="AP21" s="298">
        <v>10.69</v>
      </c>
      <c r="AQ21" s="299">
        <v>-1.29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7" t="s">
        <v>540</v>
      </c>
      <c r="AL22" s="1138"/>
      <c r="AM22" s="1138"/>
      <c r="AN22" s="1139"/>
      <c r="AO22" s="302">
        <v>96.3</v>
      </c>
      <c r="AP22" s="303">
        <v>97.4</v>
      </c>
      <c r="AQ22" s="304">
        <v>-1.1000000000000001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0" t="s">
        <v>541</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7"/>
    </row>
    <row r="27" spans="1:46" ht="13.2" x14ac:dyDescent="0.2">
      <c r="A27" s="309"/>
      <c r="AO27" s="262"/>
      <c r="AP27" s="262"/>
      <c r="AQ27" s="262"/>
      <c r="AR27" s="262"/>
      <c r="AS27" s="262"/>
      <c r="AT27" s="262"/>
    </row>
    <row r="28" spans="1:46" ht="16.2" x14ac:dyDescent="0.2">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9" t="s">
        <v>522</v>
      </c>
      <c r="AP30" s="272"/>
      <c r="AQ30" s="273" t="s">
        <v>523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0"/>
      <c r="AP31" s="278" t="s">
        <v>524</v>
      </c>
      <c r="AQ31" s="279" t="s">
        <v>525</v>
      </c>
      <c r="AR31" s="280" t="s">
        <v>526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1" t="s">
        <v>544</v>
      </c>
      <c r="AL32" s="1122"/>
      <c r="AM32" s="1122"/>
      <c r="AN32" s="1123"/>
      <c r="AO32" s="312">
        <v>2678714</v>
      </c>
      <c r="AP32" s="312">
        <v>82056</v>
      </c>
      <c r="AQ32" s="313">
        <v>74824</v>
      </c>
      <c r="AR32" s="314">
        <v>9.6999999999999993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1" t="s">
        <v>545</v>
      </c>
      <c r="AL33" s="1122"/>
      <c r="AM33" s="1122"/>
      <c r="AN33" s="1123"/>
      <c r="AO33" s="312" t="s">
        <v>530</v>
      </c>
      <c r="AP33" s="312" t="s">
        <v>530</v>
      </c>
      <c r="AQ33" s="313" t="s">
        <v>530</v>
      </c>
      <c r="AR33" s="314" t="s">
        <v>530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1" t="s">
        <v>546</v>
      </c>
      <c r="AL34" s="1122"/>
      <c r="AM34" s="1122"/>
      <c r="AN34" s="1123"/>
      <c r="AO34" s="312" t="s">
        <v>530</v>
      </c>
      <c r="AP34" s="312" t="s">
        <v>530</v>
      </c>
      <c r="AQ34" s="313">
        <v>1</v>
      </c>
      <c r="AR34" s="314" t="s">
        <v>530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1" t="s">
        <v>547</v>
      </c>
      <c r="AL35" s="1122"/>
      <c r="AM35" s="1122"/>
      <c r="AN35" s="1123"/>
      <c r="AO35" s="312">
        <v>360944</v>
      </c>
      <c r="AP35" s="312">
        <v>11057</v>
      </c>
      <c r="AQ35" s="313">
        <v>17427</v>
      </c>
      <c r="AR35" s="314">
        <v>-36.6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1" t="s">
        <v>548</v>
      </c>
      <c r="AL36" s="1122"/>
      <c r="AM36" s="1122"/>
      <c r="AN36" s="1123"/>
      <c r="AO36" s="312">
        <v>6529</v>
      </c>
      <c r="AP36" s="312">
        <v>200</v>
      </c>
      <c r="AQ36" s="313">
        <v>2447</v>
      </c>
      <c r="AR36" s="314">
        <v>-91.8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1" t="s">
        <v>549</v>
      </c>
      <c r="AL37" s="1122"/>
      <c r="AM37" s="1122"/>
      <c r="AN37" s="1123"/>
      <c r="AO37" s="312" t="s">
        <v>530</v>
      </c>
      <c r="AP37" s="312" t="s">
        <v>530</v>
      </c>
      <c r="AQ37" s="313">
        <v>591</v>
      </c>
      <c r="AR37" s="314" t="s">
        <v>530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4" t="s">
        <v>550</v>
      </c>
      <c r="AL38" s="1125"/>
      <c r="AM38" s="1125"/>
      <c r="AN38" s="1126"/>
      <c r="AO38" s="315">
        <v>27</v>
      </c>
      <c r="AP38" s="315">
        <v>1</v>
      </c>
      <c r="AQ38" s="316">
        <v>2</v>
      </c>
      <c r="AR38" s="304">
        <v>-50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4" t="s">
        <v>551</v>
      </c>
      <c r="AL39" s="1125"/>
      <c r="AM39" s="1125"/>
      <c r="AN39" s="1126"/>
      <c r="AO39" s="312">
        <v>-15011</v>
      </c>
      <c r="AP39" s="312">
        <v>-460</v>
      </c>
      <c r="AQ39" s="313">
        <v>-3618</v>
      </c>
      <c r="AR39" s="314">
        <v>-87.3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1" t="s">
        <v>552</v>
      </c>
      <c r="AL40" s="1122"/>
      <c r="AM40" s="1122"/>
      <c r="AN40" s="1123"/>
      <c r="AO40" s="312">
        <v>-1840038</v>
      </c>
      <c r="AP40" s="312">
        <v>-56365</v>
      </c>
      <c r="AQ40" s="313">
        <v>-63812</v>
      </c>
      <c r="AR40" s="314">
        <v>-11.7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7" t="s">
        <v>307</v>
      </c>
      <c r="AL41" s="1128"/>
      <c r="AM41" s="1128"/>
      <c r="AN41" s="1129"/>
      <c r="AO41" s="312">
        <v>1191165</v>
      </c>
      <c r="AP41" s="312">
        <v>36488</v>
      </c>
      <c r="AQ41" s="313">
        <v>27863</v>
      </c>
      <c r="AR41" s="314">
        <v>31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4" t="s">
        <v>522</v>
      </c>
      <c r="AN49" s="1116" t="s">
        <v>556</v>
      </c>
      <c r="AO49" s="1117"/>
      <c r="AP49" s="1117"/>
      <c r="AQ49" s="1117"/>
      <c r="AR49" s="1118"/>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5"/>
      <c r="AN50" s="328" t="s">
        <v>557</v>
      </c>
      <c r="AO50" s="329" t="s">
        <v>558</v>
      </c>
      <c r="AP50" s="330" t="s">
        <v>559</v>
      </c>
      <c r="AQ50" s="331" t="s">
        <v>560</v>
      </c>
      <c r="AR50" s="332" t="s">
        <v>561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3217179</v>
      </c>
      <c r="AN51" s="334">
        <v>91400</v>
      </c>
      <c r="AO51" s="335">
        <v>10.6</v>
      </c>
      <c r="AP51" s="336">
        <v>69729</v>
      </c>
      <c r="AQ51" s="337">
        <v>1.8</v>
      </c>
      <c r="AR51" s="338">
        <v>8.8000000000000007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439508</v>
      </c>
      <c r="AN52" s="342">
        <v>12486</v>
      </c>
      <c r="AO52" s="343">
        <v>4</v>
      </c>
      <c r="AP52" s="344">
        <v>38908</v>
      </c>
      <c r="AQ52" s="345">
        <v>14</v>
      </c>
      <c r="AR52" s="346">
        <v>-10</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2919344</v>
      </c>
      <c r="AN53" s="334">
        <v>84141</v>
      </c>
      <c r="AO53" s="335">
        <v>-7.9</v>
      </c>
      <c r="AP53" s="336">
        <v>74581</v>
      </c>
      <c r="AQ53" s="337">
        <v>7</v>
      </c>
      <c r="AR53" s="338">
        <v>-14.9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488132</v>
      </c>
      <c r="AN54" s="342">
        <v>14069</v>
      </c>
      <c r="AO54" s="343">
        <v>12.7</v>
      </c>
      <c r="AP54" s="344">
        <v>41563</v>
      </c>
      <c r="AQ54" s="345">
        <v>6.8</v>
      </c>
      <c r="AR54" s="346">
        <v>5.9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2173776</v>
      </c>
      <c r="AN55" s="334">
        <v>63758</v>
      </c>
      <c r="AO55" s="335">
        <v>-24.2</v>
      </c>
      <c r="AP55" s="336">
        <v>76347</v>
      </c>
      <c r="AQ55" s="337">
        <v>2.4</v>
      </c>
      <c r="AR55" s="338">
        <v>-26.6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757982</v>
      </c>
      <c r="AN56" s="342">
        <v>22232</v>
      </c>
      <c r="AO56" s="343">
        <v>58</v>
      </c>
      <c r="AP56" s="344">
        <v>41762</v>
      </c>
      <c r="AQ56" s="345">
        <v>0.5</v>
      </c>
      <c r="AR56" s="346">
        <v>57.5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2349221</v>
      </c>
      <c r="AN57" s="334">
        <v>70454</v>
      </c>
      <c r="AO57" s="335">
        <v>10.5</v>
      </c>
      <c r="AP57" s="336">
        <v>96469</v>
      </c>
      <c r="AQ57" s="337">
        <v>26.4</v>
      </c>
      <c r="AR57" s="338">
        <v>-15.9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949332</v>
      </c>
      <c r="AN58" s="342">
        <v>28471</v>
      </c>
      <c r="AO58" s="343">
        <v>28.1</v>
      </c>
      <c r="AP58" s="344">
        <v>49775</v>
      </c>
      <c r="AQ58" s="345">
        <v>19.2</v>
      </c>
      <c r="AR58" s="346">
        <v>8.9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3013361</v>
      </c>
      <c r="AN59" s="334">
        <v>92307</v>
      </c>
      <c r="AO59" s="335">
        <v>31</v>
      </c>
      <c r="AP59" s="336">
        <v>85743</v>
      </c>
      <c r="AQ59" s="337">
        <v>-11.1</v>
      </c>
      <c r="AR59" s="338">
        <v>42.1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820840</v>
      </c>
      <c r="AN60" s="342">
        <v>25144</v>
      </c>
      <c r="AO60" s="343">
        <v>-11.7</v>
      </c>
      <c r="AP60" s="344">
        <v>45231</v>
      </c>
      <c r="AQ60" s="345">
        <v>-9.1</v>
      </c>
      <c r="AR60" s="346">
        <v>-2.6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2734576</v>
      </c>
      <c r="AN61" s="349">
        <v>80412</v>
      </c>
      <c r="AO61" s="350">
        <v>4</v>
      </c>
      <c r="AP61" s="351">
        <v>80574</v>
      </c>
      <c r="AQ61" s="352">
        <v>5.3</v>
      </c>
      <c r="AR61" s="338">
        <v>-1.3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691159</v>
      </c>
      <c r="AN62" s="342">
        <v>20480</v>
      </c>
      <c r="AO62" s="343">
        <v>18.2</v>
      </c>
      <c r="AP62" s="344">
        <v>43448</v>
      </c>
      <c r="AQ62" s="345">
        <v>6.3</v>
      </c>
      <c r="AR62" s="346">
        <v>11.9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nf1NAtxKHaUr1qiiiiizbXjxRH1Q5ngd5+6Cx6K4j4EszEFnVhGuvzP5ORkyAG7f+QN7XluqvioVekjfG5Vv6g==" saltValue="KiMCS8cr2dS0+Wj1ct2K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570</v>
      </c>
    </row>
    <row r="120" spans="125:125" ht="13.5" hidden="1" customHeight="1" x14ac:dyDescent="0.2"/>
    <row r="121" spans="125:125" ht="13.5" hidden="1" customHeight="1" x14ac:dyDescent="0.2">
      <c r="DU121" s="259"/>
    </row>
  </sheetData>
  <sheetProtection algorithmName="SHA-512" hashValue="7/m+AiUmUmr0GX0doUqheOblAZhyvZjPPRlWXUBFvEsULnMk6ZhKUSSkIFfySy+0Z4dgIwF+3XJ9B2E+aS9+1A==" saltValue="JDfh3JzBY1JLlQDQnJG7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571</v>
      </c>
    </row>
  </sheetData>
  <sheetProtection algorithmName="SHA-512" hashValue="8Ggy0fVOJdI3ZInjg0P2r8MsUw2hvsCN/orlH0WtE3zLLD/Fg7TLfz1gg7SJ/mvHj1YCpV5P0u2jaqE708axPw==" saltValue="3AJdxVilNFp0BY+v33mw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2">
      <c r="B47" s="10"/>
      <c r="C47" s="1140" t="s">
        <v>3</v>
      </c>
      <c r="D47" s="1140"/>
      <c r="E47" s="1141"/>
      <c r="F47" s="11">
        <v>12.31</v>
      </c>
      <c r="G47" s="12">
        <v>10.28</v>
      </c>
      <c r="H47" s="12">
        <v>10.37</v>
      </c>
      <c r="I47" s="12">
        <v>12.06</v>
      </c>
      <c r="J47" s="13">
        <v>11.52</v>
      </c>
    </row>
    <row r="48" spans="2:10" ht="57.75" customHeight="1" x14ac:dyDescent="0.2">
      <c r="B48" s="14"/>
      <c r="C48" s="1142" t="s">
        <v>4</v>
      </c>
      <c r="D48" s="1142"/>
      <c r="E48" s="1143"/>
      <c r="F48" s="15">
        <v>13.38</v>
      </c>
      <c r="G48" s="16">
        <v>10.51</v>
      </c>
      <c r="H48" s="16">
        <v>11.55</v>
      </c>
      <c r="I48" s="16">
        <v>14.04</v>
      </c>
      <c r="J48" s="17">
        <v>9.01</v>
      </c>
    </row>
    <row r="49" spans="2:10" ht="57.75" customHeight="1" thickBot="1" x14ac:dyDescent="0.25">
      <c r="B49" s="18"/>
      <c r="C49" s="1144" t="s">
        <v>5</v>
      </c>
      <c r="D49" s="1144"/>
      <c r="E49" s="1145"/>
      <c r="F49" s="19" t="s">
        <v>577</v>
      </c>
      <c r="G49" s="20" t="s">
        <v>578</v>
      </c>
      <c r="H49" s="20">
        <v>1.55</v>
      </c>
      <c r="I49" s="20">
        <v>5.12</v>
      </c>
      <c r="J49" s="21" t="s">
        <v>579</v>
      </c>
    </row>
    <row r="50" spans="2:10" ht="13.2" x14ac:dyDescent="0.2"/>
  </sheetData>
  <sheetProtection algorithmName="SHA-512" hashValue="JzfRDDnifOaSCm2aFmeH6auUMkiJ2ZrzJZiwJhmdRpatqmnYrWZGetgmNHCvWYcqNeJt0aUFhIFubAcOLPeAWw==" saltValue="7G3q22MmDchCPyzzxx9I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山崎哲平</cp:lastModifiedBy>
  <dcterms:created xsi:type="dcterms:W3CDTF">2024-03-14T00:59:53Z</dcterms:created>
  <dcterms:modified xsi:type="dcterms:W3CDTF">2024-09-30T13:19:44Z</dcterms:modified>
  <cp:category/>
</cp:coreProperties>
</file>