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charts/chart9.xml" ContentType="application/vnd.openxmlformats-officedocument.drawingml.chart+xml"/>
  <Override PartName="/xl/theme/themeOverride3.xml" ContentType="application/vnd.openxmlformats-officedocument.themeOverride+xml"/>
  <Override PartName="/xl/charts/chart10.xml" ContentType="application/vnd.openxmlformats-officedocument.drawingml.chart+xml"/>
  <Override PartName="/xl/theme/themeOverride4.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2409\Desktop\"/>
    </mc:Choice>
  </mc:AlternateContent>
  <bookViews>
    <workbookView xWindow="0" yWindow="0" windowWidth="28800" windowHeight="11835" tabRatio="84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<sst xmlns="http://schemas.openxmlformats.org/spreadsheetml/2006/main" count="1108" uniqueCount="578">
  <si>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</si>
  <si>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</si>
  <si>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</si>
  <si>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</si>
  <si>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</si>
  <si>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</si>
  <si>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</si>
  <si>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</si>
  <si>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</si>
  <si>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</si>
  <si>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</si>
  <si>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</si>
  <si>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</si>
  <si>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</si>
  <si>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</si>
  <si>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</si>
  <si>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</si>
  <si>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</si>
  <si>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</si>
  <si>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</si>
  <si>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</si>
  <si>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</si>
  <si>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</si>
  <si>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</si>
  <si>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</si>
  <si>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</si>
  <si>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</si>
  <si>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</si>
  <si>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</si>
  <si>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</si>
  <si>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</si>
  <si>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</si>
  <si>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</si>
  <si>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</si>
  <si>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</si>
  <si>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</si>
  <si>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</si>
  <si>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</si>
  <si>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</si>
  <si>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</si>
  <si>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</si>
  <si>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</si>
  <si>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</si>
  <si>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</si>
  <si>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</si>
  <si>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</si>
  <si>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</si>
  <si>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</si>
  <si>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</si>
  <si>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</si>
  <si>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</si>
  <si>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</si>
  <si>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</si>
  <si>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</si>
  <si>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</si>
  <si>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</si>
  <si>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</si>
  <si>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</si>
  <si>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</si>
  <si>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</si>
  <si>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</si>
  <si>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</si>
  <si>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</si>
  <si>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</si>
  <si>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</si>
  <si>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</si>
  <si>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</si>
  <si>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</si>
  <si>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</si>
  <si>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</si>
  <si>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</si>
  <si>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</si>
  <si>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</si>
  <si>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</si>
  <si>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</si>
  <si>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</si>
  <si>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</si>
  <si>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</si>
  <si>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</si>
  <si>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</si>
  <si>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</si>
  <si>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</si>
  <si>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</si>
  <si>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</si>
  <si>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</si>
  <si>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</si>
  <si>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</si>
  <si>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</si>
  <si>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</si>
  <si>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</si>
  <si>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</si>
  <si>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</si>
  <si>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</si>
  <si>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</si>
  <si>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久慈市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</si>
  <si>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</si>
  <si>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</si>
  <si>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</si>
  <si>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</si>
  <si>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</si>
  <si>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</si>
  <si>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</si>
  <si>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</si>
  <si>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</si>
  <si>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</si>
  <si>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</si>
  <si>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</si>
  <si>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</si>
  <si>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</si>
  <si>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</si>
  <si>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</si>
  <si>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</si>
  <si>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</si>
  <si>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</si>
  <si>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</si>
  <si>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</si>
  <si>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</si>
  <si>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</si>
  <si>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</si>
  <si>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</si>
  <si>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</si>
  <si>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</si>
  <si>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</si>
  <si>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</si>
  <si>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</si>
  <si>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</si>
  <si>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</si>
  <si>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</si>
  <si>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</si>
  <si>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</si>
  <si>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</si>
  <si>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</si>
  <si>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</si>
  <si>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</si>
  <si>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</si>
  <si>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</si>
  <si>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</si>
  <si>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</si>
  <si>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</si>
  <si>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</si>
  <si>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</si>
  <si>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</si>
  <si>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</si>
  <si>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</si>
  <si>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</si>
  <si>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</si>
  <si>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</si>
  <si>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</si>
  <si>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</si>
  <si>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</si>
  <si>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</si>
  <si>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</si>
  <si>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</si>
  <si>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</si>
  <si>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</si>
  <si>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</si>
  <si>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</si>
  <si>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</si>
  <si>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</si>
  <si>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</si>
  <si>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</si>
  <si>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</si>
  <si>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</si>
  <si>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</si>
  <si>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</si>
  <si>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</si>
  <si>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</si>
  <si>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</si>
  <si>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</si>
  <si>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</si>
  <si>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</si>
  <si>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</si>
  <si>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</si>
  <si>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</si>
  <si>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</si>
  <si>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</si>
  <si>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</si>
  <si>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</si>
  <si>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</si>
  <si>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</si>
  <si>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</si>
  <si>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</si>
  <si>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</si>
  <si>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</si>
  <si>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</si>
  <si>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</si>
  <si>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</si>
  <si>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</si>
  <si>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</si>
  <si>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</si>
  <si>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</si>
  <si>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</si>
  <si>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</si>
  <si>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</si>
  <si>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</si>
  <si>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</si>
  <si>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</si>
  <si>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</si>
  <si>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</si>
  <si>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</si>
  <si>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</si>
  <si>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</si>
  <si>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</si>
  <si>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</si>
  <si>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岩手県久慈市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</si>
  <si>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</si>
  <si>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</si>
  <si>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</si>
  <si>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</si>
  <si>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</si>
  <si>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</si>
  <si>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</si>
  <si>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</si>
  <si>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</si>
  <si>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</si>
  <si>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</si>
  <si>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</si>
  <si>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</si>
  <si>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</si>
  <si>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</si>
  <si>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</si>
  <si>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</si>
  <si>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</si>
  <si>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</si>
  <si>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</si>
  <si>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</si>
  <si>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</si>
  <si>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</si>
  <si>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</si>
  <si>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</si>
  <si>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</si>
  <si>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</si>
  <si>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</si>
  <si>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</si>
  <si>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</si>
  <si>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</si>
  <si>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</si>
  <si>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</si>
  <si>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</si>
  <si>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</si>
  <si>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</si>
  <si>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</si>
  <si>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</si>
  <si>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</si>
  <si>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</si>
  <si>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</si>
  <si>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</si>
  <si>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</si>
  <si>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</si>
  <si>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</si>
  <si>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</si>
  <si>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</si>
  <si>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</si>
  <si>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</si>
  <si>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</si>
  <si>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</si>
  <si>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</si>
  <si>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</si>
  <si>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</si>
  <si>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</si>
  <si>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</si>
  <si>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</si>
  <si>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</si>
  <si>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</si>
  <si>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</si>
  <si>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</si>
  <si>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</si>
  <si>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</si>
  <si>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</si>
  <si>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</si>
  <si>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</si>
  <si>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</si>
  <si>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</si>
  <si>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</si>
  <si>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</si>
  <si>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</si>
  <si>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</si>
  <si>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</si>
  <si>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</si>
  <si>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</si>
  <si>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</si>
  <si>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</si>
  <si>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</si>
  <si>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</si>
  <si>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</si>
  <si>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</si>
  <si>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</si>
  <si>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</si>
  <si>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</si>
  <si>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</si>
  <si>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</si>
  <si>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</si>
  <si>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</si>
  <si>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</si>
  <si>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</si>
  <si>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</si>
  <si>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</si>
  <si>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</si>
  <si>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</si>
  <si>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</si>
  <si>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</si>
  <si>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</si>
  <si>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</si>
  <si>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</si>
  <si>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</si>
  <si>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</si>
  <si>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</si>
  <si>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</si>
  <si>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</si>
  <si>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</si>
  <si>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</si>
  <si>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</si>
  <si>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</si>
  <si>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</si>
  <si>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</si>
  <si>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</si>
  <si>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</si>
  <si>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</si>
  <si>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</si>
  <si>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</si>
  <si>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</si>
  <si>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</si>
  <si>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</si>
  <si>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</si>
  <si>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</si>
  <si>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</si>
  <si>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</si>
  <si>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</si>
  <si>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</si>
  <si>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</si>
  <si>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</si>
  <si>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</si>
  <si>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</si>
  <si>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</si>
  <si>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</si>
  <si>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</si>
  <si>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</si>
  <si>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</si>
  <si>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</si>
  <si>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</si>
  <si>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</si>
  <si>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</si>
  <si>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</si>
  <si>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</si>
  <si>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</si>
  <si>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</si>
  <si>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</si>
  <si>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</si>
  <si>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</si>
  <si>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</si>
  <si>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</si>
  <si>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</si>
  <si>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</si>
  <si>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</si>
  <si>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</si>
  <si>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岩手県久慈市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</si>
  <si>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</si>
  <si>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</si>
  <si>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</si>
  <si>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</si>
  <si>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</si>
  <si>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</si>
  <si>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</si>
  <si>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</si>
  <si>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</si>
  <si>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</si>
  <si>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</si>
  <si>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</si>
  <si>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</si>
  <si>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</si>
  <si>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</si>
  <si>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</si>
  <si>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</si>
  <si>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</si>
  <si>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</si>
  <si>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</si>
  <si>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</si>
  <si>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</si>
  <si>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</si>
  <si>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</si>
  <si>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</si>
  <si>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</si>
  <si>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</si>
  <si>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</si>
  <si>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</si>
  <si>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</si>
  <si>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</si>
  <si>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</si>
  <si>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</si>
  <si>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</si>
  <si>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</si>
  <si>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</si>
  <si>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水道事業会計</t>
    <phoneticPr fontId="5"/>
  </si>
  <si>
    <t>法適用企業</t>
    <phoneticPr fontId="5"/>
  </si>
  <si>
    <t>漁業集落排水事業会計</t>
    <phoneticPr fontId="5"/>
  </si>
  <si>
    <t>公共下水道事業会計</t>
    <phoneticPr fontId="5"/>
  </si>
  <si>
    <t>魚市場事業特別会計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</si>
  <si>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</si>
  <si>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</si>
  <si>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</si>
  <si>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</si>
  <si>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</si>
  <si>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</si>
  <si>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</si>
  <si>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</si>
  <si>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</si>
  <si>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</si>
  <si>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</si>
  <si>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</si>
  <si>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</si>
  <si>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</si>
  <si>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</si>
  <si>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</si>
  <si>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</si>
  <si>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</si>
  <si>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</si>
  <si>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</si>
  <si>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</si>
  <si>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</si>
  <si>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</si>
  <si>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</si>
  <si>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</si>
  <si>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</si>
  <si>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</si>
  <si>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</si>
  <si>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</si>
  <si>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</si>
  <si>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</si>
  <si>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</si>
  <si>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</si>
  <si>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</si>
  <si>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</si>
  <si>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</si>
  <si>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</si>
  <si>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</si>
  <si>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</si>
  <si>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</si>
  <si>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</si>
  <si>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</si>
  <si>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</si>
  <si>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</si>
  <si>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</si>
  <si>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</si>
  <si>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</si>
  <si>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</si>
  <si>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</si>
  <si>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</si>
  <si>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</si>
  <si>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</si>
  <si>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下水道事業会計（公共下水道事業）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</si>
  <si>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</si>
  <si>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</si>
  <si>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下水道事業会計（漁業集落排水事業）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</si>
  <si>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</si>
  <si>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</si>
  <si>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</si>
  <si>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</si>
  <si>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</si>
  <si>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</si>
  <si>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</si>
  <si>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</si>
  <si>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</si>
  <si>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</si>
  <si>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</si>
  <si>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</si>
  <si>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</si>
  <si>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</si>
  <si>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</si>
  <si>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</si>
  <si>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</si>
  <si>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</si>
  <si>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</si>
  <si>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</si>
  <si>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</si>
  <si>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</si>
  <si>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</si>
  <si>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</si>
  <si>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</si>
  <si>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</si>
  <si>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</si>
  <si>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</si>
  <si>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</si>
  <si>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</si>
  <si>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</si>
  <si>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</si>
  <si>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</si>
  <si>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</si>
  <si>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</si>
  <si>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</si>
  <si>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</si>
  <si>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</si>
  <si>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</si>
  <si>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</si>
  <si>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</si>
  <si>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</si>
  <si>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</si>
  <si>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</si>
  <si>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</si>
  <si>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</si>
  <si>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</si>
  <si>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</si>
  <si>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</si>
  <si>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</si>
  <si>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</si>
  <si>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</si>
  <si>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</si>
  <si>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</si>
  <si>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</si>
  <si>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</si>
  <si>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</si>
  <si>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</si>
  <si>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</si>
  <si>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</si>
  <si>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</si>
  <si>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</si>
  <si>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</si>
  <si>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</si>
  <si>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</si>
  <si>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</si>
  <si>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</si>
  <si>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</si>
  <si>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</si>
  <si>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</si>
  <si>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</si>
  <si>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</si>
  <si>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</si>
  <si>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</si>
  <si>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</si>
  <si>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</si>
  <si>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</si>
  <si>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</si>
  <si>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</si>
  <si>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</si>
  <si>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</si>
  <si>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</si>
  <si>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4.92</t>
  </si>
  <si>
    <t>▲ 6.63</t>
  </si>
  <si>
    <t>▲ 1.13</t>
  </si>
  <si>
    <t>一般会計</t>
  </si>
  <si>
    <t>水道事業会計</t>
  </si>
  <si>
    <t>公共下水道事業会計</t>
  </si>
  <si>
    <t>国民健康保険特別会計（事業勘定）</t>
  </si>
  <si>
    <t>漁業集落排水事業会計</t>
  </si>
  <si>
    <t>後期高齢者医療特別会計</t>
  </si>
  <si>
    <t>国民健康保険特別会計（直営診療施設勘定）</t>
  </si>
  <si>
    <t>魚市場事業特別会計</t>
  </si>
  <si>
    <t>その他会計（赤字）</t>
  </si>
  <si>
    <t>その他会計（黒字）</t>
  </si>
  <si>
    <t>R01</t>
    <phoneticPr fontId="5"/>
  </si>
  <si>
    <t>R02</t>
    <phoneticPr fontId="5"/>
  </si>
  <si>
    <t>R03</t>
    <phoneticPr fontId="5"/>
  </si>
  <si>
    <t>R04</t>
    <phoneticPr fontId="5"/>
  </si>
  <si>
    <t>R05</t>
    <phoneticPr fontId="5"/>
  </si>
  <si>
    <t>久慈物産市場</t>
    <rPh sb="0" eb="2">
      <t>クジ</t>
    </rPh>
    <rPh sb="2" eb="4">
      <t>ブッサン</t>
    </rPh>
    <rPh sb="4" eb="6">
      <t>イチバ</t>
    </rPh>
    <phoneticPr fontId="10"/>
  </si>
  <si>
    <t>-</t>
    <phoneticPr fontId="10"/>
  </si>
  <si>
    <t>平庭観光開発</t>
    <rPh sb="0" eb="1">
      <t>ヒラ</t>
    </rPh>
    <rPh sb="1" eb="2">
      <t>ニワ</t>
    </rPh>
    <rPh sb="2" eb="4">
      <t>カンコウ</t>
    </rPh>
    <rPh sb="4" eb="6">
      <t>カイハツ</t>
    </rPh>
    <phoneticPr fontId="10"/>
  </si>
  <si>
    <t>総合農舎山形村</t>
    <rPh sb="0" eb="2">
      <t>ソウゴウ</t>
    </rPh>
    <rPh sb="2" eb="4">
      <t>ノウシャ</t>
    </rPh>
    <rPh sb="4" eb="6">
      <t>ヤマガタ</t>
    </rPh>
    <rPh sb="6" eb="7">
      <t>ムラ</t>
    </rPh>
    <phoneticPr fontId="10"/>
  </si>
  <si>
    <t>久慈広域連合</t>
    <rPh sb="0" eb="2">
      <t>クジ</t>
    </rPh>
    <rPh sb="2" eb="4">
      <t>コウイキ</t>
    </rPh>
    <rPh sb="4" eb="6">
      <t>レンゴウ</t>
    </rPh>
    <phoneticPr fontId="10"/>
  </si>
  <si>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10"/>
  </si>
  <si>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10"/>
  </si>
  <si>
    <t>岩手県後期高齢者医療広域連合（一般会計）</t>
    <rPh sb="15" eb="17">
      <t>イッパン</t>
    </rPh>
    <rPh sb="17" eb="19">
      <t>カイケイ</t>
    </rPh>
    <phoneticPr fontId="10"/>
  </si>
  <si>
    <t>岩手県後期高齢者医療広域連合（特別会計）</t>
    <rPh sb="15" eb="17">
      <t>トクベツ</t>
    </rPh>
    <rPh sb="17" eb="19">
      <t>カイケイ</t>
    </rPh>
    <phoneticPr fontId="10"/>
  </si>
  <si>
    <t>地域コミュニティ振興基金</t>
    <rPh sb="0" eb="2">
      <t>チイキ</t>
    </rPh>
    <rPh sb="8" eb="12">
      <t>シンコウキキン</t>
    </rPh>
    <phoneticPr fontId="5"/>
  </si>
  <si>
    <t>公共施設整備基金</t>
    <rPh sb="0" eb="8">
      <t>コウキョウシセツセイビキキン</t>
    </rPh>
    <phoneticPr fontId="2"/>
  </si>
  <si>
    <t>久慈市奨学金貸付基金</t>
    <rPh sb="0" eb="6">
      <t>クジシショウガクキン</t>
    </rPh>
    <rPh sb="6" eb="10">
      <t>カシツケキキン</t>
    </rPh>
    <phoneticPr fontId="2"/>
  </si>
  <si>
    <t>森林環境整備基金</t>
    <rPh sb="0" eb="8">
      <t>シンリンカンキョウセイビキキン</t>
    </rPh>
    <phoneticPr fontId="2"/>
  </si>
  <si>
    <t>新型コロナウイルス感染症対策中小企業者利子等補給事業基金</t>
    <rPh sb="0" eb="2">
      <t>シンガタ</t>
    </rPh>
    <rPh sb="9" eb="14">
      <t>カンセンショウタイサク</t>
    </rPh>
    <rPh sb="14" eb="19">
      <t>チュウショウキギョウシャ</t>
    </rPh>
    <rPh sb="19" eb="21">
      <t>リシ</t>
    </rPh>
    <rPh sb="21" eb="22">
      <t>トウ</t>
    </rPh>
    <rPh sb="22" eb="24">
      <t>ホキュウ</t>
    </rPh>
    <rPh sb="24" eb="28">
      <t>ジギョウキキン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</si>
  <si>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</si>
  <si>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</si>
  <si>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近年はプライマリーバランスの黒字化を堅持しているため、将来負担比率は減少傾向にある。しかし、類似団体内平均値と比較すると、77.8ポイント上回っているため、施設の統廃合や基金の積み増しなどによる財政の健全化に向けた取り組みを推進していく。
　また、有形固定資産比率については、対前年度比＋3.8ポイントの70.5％となり、類似団体内平均値と比較すると5.8ポイント上回っている状況であるため、施設の統廃合と併せて、老朽化施設の改修を進め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</si>
  <si>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</si>
  <si>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</si>
  <si>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</si>
  <si>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</si>
  <si>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</si>
  <si>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</si>
  <si>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プライマリーバランスの黒字化の堅持により、将来負担比率及び実質公債費比率はともに減少傾向にあるが、依然として類似団体内平均値と比較すると、将来負担比率は＋77.8ポイントの88.0％、実質公債費比率は＋2.3ポイントの11.3％となっているため、今後も財政の健全化に向けて公共事業の抑制に取組み、公債費の削減を進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</si>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</sst>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96469</c:v>
                </c:pt>
                <c:pt idx="3">
                  <c:v>85743</c:v>
                </c:pt>
                <c:pt idx="4">
                  <c:v>92509</c:v>
                </c:pt>
              </c:numCache>
            </c:numRef>
          </c:val>
          <c:smooth val="0"/>
          <c:extLst>
            <c:ext xmlns:c16="http://schemas.microsoft.com/office/drawing/2014/chart" uri="{C3380CC4-5D6E-409C-BE32-E72D297353CC}">
              <c16:uniqueId val="{00000000-C057-4346-9476-2F28C79DE6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84141</c:v>
                </c:pt>
                <c:pt idx="1">
                  <c:v>63758</c:v>
                </c:pt>
                <c:pt idx="2">
                  <c:v>70454</c:v>
                </c:pt>
                <c:pt idx="3">
                  <c:v>92307</c:v>
                </c:pt>
                <c:pt idx="4">
                  <c:v>71108</c:v>
                </c:pt>
              </c:numCache>
            </c:numRef>
          </c:val>
          <c:smooth val="0"/>
          <c:extLst>
            <c:ext xmlns:c16="http://schemas.microsoft.com/office/drawing/2014/chart" uri="{C3380CC4-5D6E-409C-BE32-E72D297353CC}">
              <c16:uniqueId val="{00000001-C057-4346-9476-2F28C79DE6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{A5C1282D-CD5A-4404-8557-C4A2A25EA2A1}</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80A-4316-B091-0AE49930EA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{A68DB0E2-20D4-4065-ABDE-5298D41D656D}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0A-4316-B091-0AE49930EA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{C83EA77B-985A-454A-971D-46D5C8282F24}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0A-4316-B091-0AE49930EA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{EE9C5E14-E946-4F07-B33E-16A407D0E7A6}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0A-4316-B091-0AE49930EA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{0461567F-2E49-4F61-82A0-AEC772885CCB}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0A-4316-B091-0AE49930EA13}"/>
                </c:ext>
              </c:extLst>
            </c:dLbl>
            <c:dLbl>
              <c:idx val="8"/>
              <c:layout/>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{86C6F61D-E997-4238-B8DA-08C2F9FA0943}</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80A-4316-B091-0AE49930EA13}"/>
                </c:ext>
              </c:extLst>
            </c:dLbl>
            <c:dLbl>
              <c:idx val="16"/>
              <c:layout/>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{F89784DD-0AC4-482A-9600-FC8840B67CCF}</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80A-4316-B091-0AE49930EA13}"/>
                </c:ext>
              </c:extLst>
            </c:dLbl>
            <c:dLbl>
              <c:idx val="24"/>
              <c:layout/>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{85DC1A30-6544-46EA-86B1-4801E8889DBA}</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80A-4316-B091-0AE49930EA13}"/>
                </c:ext>
              </c:extLst>
            </c:dLbl>
            <c:dLbl>
              <c:idx val="32"/>
              <c:layout/>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{7BAD9F62-65E9-4FFF-B1E8-D59DA1537D36}</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80A-4316-B091-0AE49930EA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14.2</c:v>
                </c:pt>
                <c:pt idx="8">
                  <c:v>13.6</c:v>
                </c:pt>
                <c:pt idx="16">
                  <c:v>12.5</c:v>
                </c:pt>
                <c:pt idx="24">
                  <c:v>11.6</c:v>
                </c:pt>
                <c:pt idx="32">
                  <c:v>11.3</c:v>
                </c:pt>
              </c:numCache>
            </c:numRef>
          </c:xVal>
          <c:yVal>
            <c:numRef>
              <c:f>[1]公会計指標分析・財政指標組合せ分析表!$BP$73:$DC$73</c:f>
              <c:numCache>
                <c:formatCode>#,##0.0;"▲ "#,##0.0</c:formatCode>
                <c:ptCount val="40"/>
                <c:pt idx="0">
                  <c:v>132.80000000000001</c:v>
                </c:pt>
                <c:pt idx="8">
                  <c:v>120.8</c:v>
                </c:pt>
                <c:pt idx="16">
                  <c:v>104.3</c:v>
                </c:pt>
                <c:pt idx="24">
                  <c:v>84.4</c:v>
                </c:pt>
                <c:pt idx="32">
                  <c:v>88</c:v>
                </c:pt>
              </c:numCache>
            </c:numRef>
          </c:yVal>
          <c:smooth val="0"/>
          <c:extLst>
            <c:ext xmlns:c16="http://schemas.microsoft.com/office/drawing/2014/chart" uri="{C3380CC4-5D6E-409C-BE32-E72D297353CC}">
              <c16:uniqueId val="{00000009-780A-4316-B091-0AE49930EA13}"/>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{74ABDE99-9E56-452B-B1FF-2BCA882DA406}</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80A-4316-B091-0AE49930EA1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{614B3DC1-291C-4B0E-A5F9-1B03EFDDBC0F}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0A-4316-B091-0AE49930EA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{28F1D7E4-98A8-48AA-8EDF-17CFBB627C55}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0A-4316-B091-0AE49930EA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{BC44BF3C-66AA-495C-9DA7-9F1FC91328CC}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0A-4316-B091-0AE49930EA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{27D7D17D-4DD8-4B83-88C8-BDC2E44BB925}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0A-4316-B091-0AE49930EA13}"/>
                </c:ext>
              </c:extLst>
            </c:dLbl>
            <c:dLbl>
              <c:idx val="8"/>
              <c:layout/>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{E4277407-0D6F-4ECE-A93E-C20C5AACB105}</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80A-4316-B091-0AE49930EA13}"/>
                </c:ext>
              </c:extLst>
            </c:dLbl>
            <c:dLbl>
              <c:idx val="16"/>
              <c:layout>
                <c:manualLayout>
                  <c:x val="0"/>
                  <c:y val="3.092662751805423E-4"/>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{08F98C42-1F7E-46AC-847E-8B1AE8AB588D}</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80A-4316-B091-0AE49930EA13}"/>
                </c:ext>
              </c:extLst>
            </c:dLbl>
            <c:dLbl>
              <c:idx val="24"/>
              <c:layout>
                <c:manualLayout>
                  <c:x val="0"/>
                  <c:y val="6.1625500802447979E-3"/>
                </c:manualLayout>
              </c:layout>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{34FDE83B-9968-45C6-8063-D392EA402721}</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80A-4316-B091-0AE49930EA13}"/>
                </c:ext>
              </c:extLst>
            </c:dLbl>
            <c:dLbl>
              <c:idx val="32"/>
              <c:layout>
                <c:manualLayout>
                  <c:x val="0"/>
                  <c:y val="-6.471473867856006E-3"/>
                </c:manualLayout>
              </c:layout>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{ABD1598B-AFC3-41FD-96F0-E12BE995CE2E}</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80A-4316-B091-0AE49930EA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9.1999999999999993</c:v>
                </c:pt>
                <c:pt idx="8">
                  <c:v>8.6</c:v>
                </c:pt>
                <c:pt idx="16">
                  <c:v>8.9</c:v>
                </c:pt>
                <c:pt idx="24">
                  <c:v>8.9</c:v>
                </c:pt>
                <c:pt idx="32">
                  <c:v>9</c:v>
                </c:pt>
              </c:numCache>
            </c:numRef>
          </c:xVal>
          <c:yVal>
            <c:numRef>
              <c:f>[1]公会計指標分析・財政指標組合せ分析表!$BP$77:$DC$77</c:f>
              <c:numCache>
                <c:formatCode>#,##0.0;"▲ "#,##0.0</c:formatCode>
                <c:ptCount val="40"/>
                <c:pt idx="0">
                  <c:v>49.7</c:v>
                </c:pt>
                <c:pt idx="8">
                  <c:v>37.299999999999997</c:v>
                </c:pt>
                <c:pt idx="16">
                  <c:v>25.2</c:v>
                </c:pt>
                <c:pt idx="24">
                  <c:v>15.7</c:v>
                </c:pt>
                <c:pt idx="32">
                  <c:v>10.199999999999999</c:v>
                </c:pt>
              </c:numCache>
            </c:numRef>
          </c:yVal>
          <c:smooth val="0"/>
          <c:extLst>
            <c:ext xmlns:c16="http://schemas.microsoft.com/office/drawing/2014/chart" uri="{C3380CC4-5D6E-409C-BE32-E72D297353CC}">
              <c16:uniqueId val="{00000013-780A-4316-B091-0AE49930EA13}"/>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10.51</c:v>
                </c:pt>
                <c:pt idx="1">
                  <c:v>11.55</c:v>
                </c:pt>
                <c:pt idx="2">
                  <c:v>14.04</c:v>
                </c:pt>
                <c:pt idx="3">
                  <c:v>9.01</c:v>
                </c:pt>
                <c:pt idx="4">
                  <c:v>9.8699999999999992</c:v>
                </c:pt>
              </c:numCache>
            </c:numRef>
          </c:val>
          <c:extLst>
            <c:ext xmlns:c16="http://schemas.microsoft.com/office/drawing/2014/chart" uri="{C3380CC4-5D6E-409C-BE32-E72D297353CC}">
              <c16:uniqueId val="{00000000-8844-4CE1-9A07-26C2369630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10.28</c:v>
                </c:pt>
                <c:pt idx="1">
                  <c:v>10.37</c:v>
                </c:pt>
                <c:pt idx="2">
                  <c:v>12.06</c:v>
                </c:pt>
                <c:pt idx="3">
                  <c:v>11.52</c:v>
                </c:pt>
                <c:pt idx="4">
                  <c:v>9.66</c:v>
                </c:pt>
              </c:numCache>
            </c:numRef>
          </c:val>
          <c:extLst>
            <c:ext xmlns:c16="http://schemas.microsoft.com/office/drawing/2014/chart" uri="{C3380CC4-5D6E-409C-BE32-E72D297353CC}">
              <c16:uniqueId val="{00000001-8844-4CE1-9A07-26C2369630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-4.92</c:v>
                </c:pt>
                <c:pt idx="1">
                  <c:v>1.55</c:v>
                </c:pt>
                <c:pt idx="2">
                  <c:v>5.12</c:v>
                </c:pt>
                <c:pt idx="3">
                  <c:v>-6.63</c:v>
                </c:pt>
                <c:pt idx="4">
                  <c:v>-1.1299999999999999</c:v>
                </c:pt>
              </c:numCache>
            </c:numRef>
          </c:val>
          <c:smooth val="0"/>
          <c:extLst>
            <c:ext xmlns:c16="http://schemas.microsoft.com/office/drawing/2014/chart" uri="{C3380CC4-5D6E-409C-BE32-E72D297353CC}">
              <c16:uniqueId val="{00000002-8844-4CE1-9A07-26C2369630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C52-4081-BC8B-CD11860E14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52-4081-BC8B-CD11860E141D}"/>
            </c:ext>
          </c:extLst>
        </c:ser>
        <c:ser>
          <c:idx val="2"/>
          <c:order val="2"/>
          <c:tx>
            <c:strRef>
              <c:f>データシート!$A$29</c:f>
              <c:strCache>
                <c:ptCount val="1"/>
                <c:pt idx="0">
                  <c:v>魚市場事業特別会計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C52-4081-BC8B-CD11860E141D}"/>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C52-4081-BC8B-CD11860E141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C52-4081-BC8B-CD11860E141D}"/>
            </c:ext>
          </c:extLst>
        </c:ser>
        <c:ser>
          <c:idx val="5"/>
          <c:order val="5"/>
          <c:tx>
            <c:strRef>
              <c:f>データシート!$A$32</c:f>
              <c:strCache>
                <c:ptCount val="1"/>
                <c:pt idx="0">
                  <c:v>漁業集落排水事業会計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0.28999999999999998</c:v>
                </c:pt>
                <c:pt idx="2">
                  <c:v>#N/A</c:v>
                </c:pt>
                <c:pt idx="3">
                  <c:v>0.31</c:v>
                </c:pt>
                <c:pt idx="4">
                  <c:v>#N/A</c:v>
                </c:pt>
                <c:pt idx="5">
                  <c:v>0.31</c:v>
                </c:pt>
                <c:pt idx="6">
                  <c:v>#N/A</c:v>
                </c:pt>
                <c:pt idx="7">
                  <c:v>0.38</c:v>
                </c:pt>
                <c:pt idx="8">
                  <c:v>#N/A</c:v>
                </c:pt>
                <c:pt idx="9">
                  <c:v>0.25</c:v>
                </c:pt>
              </c:numCache>
            </c:numRef>
          </c:val>
          <c:extLst>
            <c:ext xmlns:c16="http://schemas.microsoft.com/office/drawing/2014/chart" uri="{C3380CC4-5D6E-409C-BE32-E72D297353CC}">
              <c16:uniqueId val="{00000005-7C52-4081-BC8B-CD11860E141D}"/>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0.97</c:v>
                </c:pt>
                <c:pt idx="2">
                  <c:v>#N/A</c:v>
                </c:pt>
                <c:pt idx="3">
                  <c:v>1.02</c:v>
                </c:pt>
                <c:pt idx="4">
                  <c:v>#N/A</c:v>
                </c:pt>
                <c:pt idx="5">
                  <c:v>1.28</c:v>
                </c:pt>
                <c:pt idx="6">
                  <c:v>#N/A</c:v>
                </c:pt>
                <c:pt idx="7">
                  <c:v>1.1399999999999999</c:v>
                </c:pt>
                <c:pt idx="8">
                  <c:v>#N/A</c:v>
                </c:pt>
                <c:pt idx="9">
                  <c:v>0.71</c:v>
                </c:pt>
              </c:numCache>
            </c:numRef>
          </c:val>
          <c:extLst>
            <c:ext xmlns:c16="http://schemas.microsoft.com/office/drawing/2014/chart" uri="{C3380CC4-5D6E-409C-BE32-E72D297353CC}">
              <c16:uniqueId val="{00000006-7C52-4081-BC8B-CD11860E141D}"/>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3.59</c:v>
                </c:pt>
                <c:pt idx="2">
                  <c:v>#N/A</c:v>
                </c:pt>
                <c:pt idx="3">
                  <c:v>4.05</c:v>
                </c:pt>
                <c:pt idx="4">
                  <c:v>#N/A</c:v>
                </c:pt>
                <c:pt idx="5">
                  <c:v>5.51</c:v>
                </c:pt>
                <c:pt idx="6">
                  <c:v>#N/A</c:v>
                </c:pt>
                <c:pt idx="7">
                  <c:v>6.15</c:v>
                </c:pt>
                <c:pt idx="8">
                  <c:v>#N/A</c:v>
                </c:pt>
                <c:pt idx="9">
                  <c:v>3.98</c:v>
                </c:pt>
              </c:numCache>
            </c:numRef>
          </c:val>
          <c:extLst>
            <c:ext xmlns:c16="http://schemas.microsoft.com/office/drawing/2014/chart" uri="{C3380CC4-5D6E-409C-BE32-E72D297353CC}">
              <c16:uniqueId val="{00000007-7C52-4081-BC8B-CD11860E141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8.48</c:v>
                </c:pt>
                <c:pt idx="2">
                  <c:v>#N/A</c:v>
                </c:pt>
                <c:pt idx="3">
                  <c:v>10.029999999999999</c:v>
                </c:pt>
                <c:pt idx="4">
                  <c:v>#N/A</c:v>
                </c:pt>
                <c:pt idx="5">
                  <c:v>9.58</c:v>
                </c:pt>
                <c:pt idx="6">
                  <c:v>#N/A</c:v>
                </c:pt>
                <c:pt idx="7">
                  <c:v>9.5399999999999991</c:v>
                </c:pt>
                <c:pt idx="8">
                  <c:v>#N/A</c:v>
                </c:pt>
                <c:pt idx="9">
                  <c:v>9.58</c:v>
                </c:pt>
              </c:numCache>
            </c:numRef>
          </c:val>
          <c:extLst>
            <c:ext xmlns:c16="http://schemas.microsoft.com/office/drawing/2014/chart" uri="{C3380CC4-5D6E-409C-BE32-E72D297353CC}">
              <c16:uniqueId val="{00000008-7C52-4081-BC8B-CD11860E141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10.5</c:v>
                </c:pt>
                <c:pt idx="2">
                  <c:v>#N/A</c:v>
                </c:pt>
                <c:pt idx="3">
                  <c:v>11.54</c:v>
                </c:pt>
                <c:pt idx="4">
                  <c:v>#N/A</c:v>
                </c:pt>
                <c:pt idx="5">
                  <c:v>14.03</c:v>
                </c:pt>
                <c:pt idx="6">
                  <c:v>#N/A</c:v>
                </c:pt>
                <c:pt idx="7">
                  <c:v>9.02</c:v>
                </c:pt>
                <c:pt idx="8">
                  <c:v>#N/A</c:v>
                </c:pt>
                <c:pt idx="9">
                  <c:v>9.8699999999999992</c:v>
                </c:pt>
              </c:numCache>
            </c:numRef>
          </c:val>
          <c:extLst>
            <c:ext xmlns:c16="http://schemas.microsoft.com/office/drawing/2014/chart" uri="{C3380CC4-5D6E-409C-BE32-E72D297353CC}">
              <c16:uniqueId val="{00000009-7C52-4081-BC8B-CD11860E14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1994</c:v>
                </c:pt>
                <c:pt idx="5">
                  <c:v>1998</c:v>
                </c:pt>
                <c:pt idx="8">
                  <c:v>1989</c:v>
                </c:pt>
                <c:pt idx="11">
                  <c:v>1855</c:v>
                </c:pt>
                <c:pt idx="14">
                  <c:v>1758</c:v>
                </c:pt>
              </c:numCache>
            </c:numRef>
          </c:val>
          <c:extLst>
            <c:ext xmlns:c16="http://schemas.microsoft.com/office/drawing/2014/chart" uri="{C3380CC4-5D6E-409C-BE32-E72D297353CC}">
              <c16:uniqueId val="{00000000-5B6D-463D-8104-01F278009E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6D-463D-8104-01F278009E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B6D-463D-8104-01F278009E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7</c:v>
                </c:pt>
                <c:pt idx="6">
                  <c:v>6</c:v>
                </c:pt>
                <c:pt idx="9">
                  <c:v>7</c:v>
                </c:pt>
                <c:pt idx="12">
                  <c:v>7</c:v>
                </c:pt>
              </c:numCache>
            </c:numRef>
          </c:val>
          <c:extLst>
            <c:ext xmlns:c16="http://schemas.microsoft.com/office/drawing/2014/chart" uri="{C3380CC4-5D6E-409C-BE32-E72D297353CC}">
              <c16:uniqueId val="{00000003-5B6D-463D-8104-01F278009E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639</c:v>
                </c:pt>
                <c:pt idx="3">
                  <c:v>393</c:v>
                </c:pt>
                <c:pt idx="6">
                  <c:v>369</c:v>
                </c:pt>
                <c:pt idx="9">
                  <c:v>361</c:v>
                </c:pt>
                <c:pt idx="12">
                  <c:v>411</c:v>
                </c:pt>
              </c:numCache>
            </c:numRef>
          </c:val>
          <c:extLst>
            <c:ext xmlns:c16="http://schemas.microsoft.com/office/drawing/2014/chart" uri="{C3380CC4-5D6E-409C-BE32-E72D297353CC}">
              <c16:uniqueId val="{00000004-5B6D-463D-8104-01F278009E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6D-463D-8104-01F278009E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6D-463D-8104-01F278009E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2732</c:v>
                </c:pt>
                <c:pt idx="3">
                  <c:v>2738</c:v>
                </c:pt>
                <c:pt idx="6">
                  <c:v>2720</c:v>
                </c:pt>
                <c:pt idx="9">
                  <c:v>2679</c:v>
                </c:pt>
                <c:pt idx="12">
                  <c:v>2407</c:v>
                </c:pt>
              </c:numCache>
            </c:numRef>
          </c:val>
          <c:extLst>
            <c:ext xmlns:c16="http://schemas.microsoft.com/office/drawing/2014/chart" uri="{C3380CC4-5D6E-409C-BE32-E72D297353CC}">
              <c16:uniqueId val="{00000007-5B6D-463D-8104-01F278009E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1385</c:v>
                </c:pt>
                <c:pt idx="2">
                  <c:v>#N/A</c:v>
                </c:pt>
                <c:pt idx="3">
                  <c:v>#N/A</c:v>
                </c:pt>
                <c:pt idx="4">
                  <c:v>1140</c:v>
                </c:pt>
                <c:pt idx="5">
                  <c:v>#N/A</c:v>
                </c:pt>
                <c:pt idx="6">
                  <c:v>#N/A</c:v>
                </c:pt>
                <c:pt idx="7">
                  <c:v>1106</c:v>
                </c:pt>
                <c:pt idx="8">
                  <c:v>#N/A</c:v>
                </c:pt>
                <c:pt idx="9">
                  <c:v>#N/A</c:v>
                </c:pt>
                <c:pt idx="10">
                  <c:v>1192</c:v>
                </c:pt>
                <c:pt idx="11">
                  <c:v>#N/A</c:v>
                </c:pt>
                <c:pt idx="12">
                  <c:v>#N/A</c:v>
                </c:pt>
                <c:pt idx="13">
                  <c:v>1067</c:v>
                </c:pt>
                <c:pt idx="14">
                  <c:v>#N/A</c:v>
                </c:pt>
              </c:numCache>
            </c:numRef>
          </c:val>
          <c:smooth val="0"/>
          <c:extLst>
            <c:ext xmlns:c16="http://schemas.microsoft.com/office/drawing/2014/chart" uri="{C3380CC4-5D6E-409C-BE32-E72D297353CC}">
              <c16:uniqueId val="{00000008-5B6D-463D-8104-01F278009E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18259</c:v>
                </c:pt>
                <c:pt idx="5">
                  <c:v>18351</c:v>
                </c:pt>
                <c:pt idx="8">
                  <c:v>18459</c:v>
                </c:pt>
                <c:pt idx="11">
                  <c:v>18013</c:v>
                </c:pt>
                <c:pt idx="14">
                  <c:v>17560</c:v>
                </c:pt>
              </c:numCache>
            </c:numRef>
          </c:val>
          <c:extLst>
            <c:ext xmlns:c16="http://schemas.microsoft.com/office/drawing/2014/chart" uri="{C3380CC4-5D6E-409C-BE32-E72D297353CC}">
              <c16:uniqueId val="{00000000-B3A2-4733-9FD6-A13F481E57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263</c:v>
                </c:pt>
                <c:pt idx="5">
                  <c:v>168</c:v>
                </c:pt>
                <c:pt idx="8">
                  <c:v>75</c:v>
                </c:pt>
                <c:pt idx="11">
                  <c:v>77</c:v>
                </c:pt>
                <c:pt idx="14">
                  <c:v>69</c:v>
                </c:pt>
              </c:numCache>
            </c:numRef>
          </c:val>
          <c:extLst>
            <c:ext xmlns:c16="http://schemas.microsoft.com/office/drawing/2014/chart" uri="{C3380CC4-5D6E-409C-BE32-E72D297353CC}">
              <c16:uniqueId val="{00000001-B3A2-4733-9FD6-A13F481E57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2312</c:v>
                </c:pt>
                <c:pt idx="5">
                  <c:v>2251</c:v>
                </c:pt>
                <c:pt idx="8">
                  <c:v>2514</c:v>
                </c:pt>
                <c:pt idx="11">
                  <c:v>2752</c:v>
                </c:pt>
                <c:pt idx="14">
                  <c:v>1823</c:v>
                </c:pt>
              </c:numCache>
            </c:numRef>
          </c:val>
          <c:extLst>
            <c:ext xmlns:c16="http://schemas.microsoft.com/office/drawing/2014/chart" uri="{C3380CC4-5D6E-409C-BE32-E72D297353CC}">
              <c16:uniqueId val="{00000002-B3A2-4733-9FD6-A13F481E57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A2-4733-9FD6-A13F481E57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A2-4733-9FD6-A13F481E57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A2-4733-9FD6-A13F481E57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2142</c:v>
                </c:pt>
                <c:pt idx="3">
                  <c:v>2083</c:v>
                </c:pt>
                <c:pt idx="6">
                  <c:v>2128</c:v>
                </c:pt>
                <c:pt idx="9">
                  <c:v>2175</c:v>
                </c:pt>
                <c:pt idx="12">
                  <c:v>2257</c:v>
                </c:pt>
              </c:numCache>
            </c:numRef>
          </c:val>
          <c:extLst>
            <c:ext xmlns:c16="http://schemas.microsoft.com/office/drawing/2014/chart" uri="{C3380CC4-5D6E-409C-BE32-E72D297353CC}">
              <c16:uniqueId val="{00000006-B3A2-4733-9FD6-A13F481E57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56</c:v>
                </c:pt>
                <c:pt idx="3">
                  <c:v>49</c:v>
                </c:pt>
                <c:pt idx="6">
                  <c:v>39</c:v>
                </c:pt>
                <c:pt idx="9">
                  <c:v>32</c:v>
                </c:pt>
                <c:pt idx="12">
                  <c:v>25</c:v>
                </c:pt>
              </c:numCache>
            </c:numRef>
          </c:val>
          <c:extLst>
            <c:ext xmlns:c16="http://schemas.microsoft.com/office/drawing/2014/chart" uri="{C3380CC4-5D6E-409C-BE32-E72D297353CC}">
              <c16:uniqueId val="{00000007-B3A2-4733-9FD6-A13F481E57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8557</c:v>
                </c:pt>
                <c:pt idx="3">
                  <c:v>8105</c:v>
                </c:pt>
                <c:pt idx="6">
                  <c:v>7485</c:v>
                </c:pt>
                <c:pt idx="9">
                  <c:v>5586</c:v>
                </c:pt>
                <c:pt idx="12">
                  <c:v>5463</c:v>
                </c:pt>
              </c:numCache>
            </c:numRef>
          </c:val>
          <c:extLst>
            <c:ext xmlns:c16="http://schemas.microsoft.com/office/drawing/2014/chart" uri="{C3380CC4-5D6E-409C-BE32-E72D297353CC}">
              <c16:uniqueId val="{00000008-B3A2-4733-9FD6-A13F481E57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3A2-4733-9FD6-A13F481E57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22494</c:v>
                </c:pt>
                <c:pt idx="3">
                  <c:v>22102</c:v>
                </c:pt>
                <c:pt idx="6">
                  <c:v>21939</c:v>
                </c:pt>
                <c:pt idx="9">
                  <c:v>21299</c:v>
                </c:pt>
                <c:pt idx="12">
                  <c:v>20322</c:v>
                </c:pt>
              </c:numCache>
            </c:numRef>
          </c:val>
          <c:extLst>
            <c:ext xmlns:c16="http://schemas.microsoft.com/office/drawing/2014/chart" uri="{C3380CC4-5D6E-409C-BE32-E72D297353CC}">
              <c16:uniqueId val="{0000000A-B3A2-4733-9FD6-A13F481E57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12414</c:v>
                </c:pt>
                <c:pt idx="2">
                  <c:v>#N/A</c:v>
                </c:pt>
                <c:pt idx="3">
                  <c:v>#N/A</c:v>
                </c:pt>
                <c:pt idx="4">
                  <c:v>11567</c:v>
                </c:pt>
                <c:pt idx="5">
                  <c:v>#N/A</c:v>
                </c:pt>
                <c:pt idx="6">
                  <c:v>#N/A</c:v>
                </c:pt>
                <c:pt idx="7">
                  <c:v>10544</c:v>
                </c:pt>
                <c:pt idx="8">
                  <c:v>#N/A</c:v>
                </c:pt>
                <c:pt idx="9">
                  <c:v>#N/A</c:v>
                </c:pt>
                <c:pt idx="10">
                  <c:v>8250</c:v>
                </c:pt>
                <c:pt idx="11">
                  <c:v>#N/A</c:v>
                </c:pt>
                <c:pt idx="12">
                  <c:v>#N/A</c:v>
                </c:pt>
                <c:pt idx="13">
                  <c:v>8615</c:v>
                </c:pt>
                <c:pt idx="14">
                  <c:v>#N/A</c:v>
                </c:pt>
              </c:numCache>
            </c:numRef>
          </c:val>
          <c:smooth val="0"/>
          <c:extLst>
            <c:ext xmlns:c16="http://schemas.microsoft.com/office/drawing/2014/chart" uri="{C3380CC4-5D6E-409C-BE32-E72D297353CC}">
              <c16:uniqueId val="{0000000B-B3A2-4733-9FD6-A13F481E57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1457</c:v>
                </c:pt>
                <c:pt idx="1">
                  <c:v>1338</c:v>
                </c:pt>
                <c:pt idx="2">
                  <c:v>1114</c:v>
                </c:pt>
              </c:numCache>
            </c:numRef>
          </c:val>
          <c:extLst>
            <c:ext xmlns:c16="http://schemas.microsoft.com/office/drawing/2014/chart" uri="{C3380CC4-5D6E-409C-BE32-E72D297353CC}">
              <c16:uniqueId val="{00000000-4163-4004-B8A2-513CAD4EAD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533</c:v>
                </c:pt>
                <c:pt idx="1">
                  <c:v>746</c:v>
                </c:pt>
                <c:pt idx="2">
                  <c:v>377</c:v>
                </c:pt>
              </c:numCache>
            </c:numRef>
          </c:val>
          <c:extLst>
            <c:ext xmlns:c16="http://schemas.microsoft.com/office/drawing/2014/chart" uri="{C3380CC4-5D6E-409C-BE32-E72D297353CC}">
              <c16:uniqueId val="{00000001-4163-4004-B8A2-513CAD4EAD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1389</c:v>
                </c:pt>
                <c:pt idx="1">
                  <c:v>1473</c:v>
                </c:pt>
                <c:pt idx="2">
                  <c:v>1475</c:v>
                </c:pt>
              </c:numCache>
            </c:numRef>
          </c:val>
          <c:extLst>
            <c:ext xmlns:c16="http://schemas.microsoft.com/office/drawing/2014/chart" uri="{C3380CC4-5D6E-409C-BE32-E72D297353CC}">
              <c16:uniqueId val="{00000002-4163-4004-B8A2-513CAD4EAD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{6F93ADBD-62A0-443D-B5D3-69579C4D3D0A}</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7DD-45D4-90D2-7A4C8B5C5D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{6774FA7F-9D4A-4A82-AEF1-9350A7BAE63E}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DD-45D4-90D2-7A4C8B5C5D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{2088E9AB-9AD3-4441-82E2-02A2AE42CD63}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DD-45D4-90D2-7A4C8B5C5D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{B59EA30F-A6DB-40A1-B137-6A162D24C97F}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DD-45D4-90D2-7A4C8B5C5D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{57AED626-A030-454D-99CA-6CE3AB4A7E92}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DD-45D4-90D2-7A4C8B5C5DB4}"/>
                </c:ext>
              </c:extLst>
            </c:dLbl>
            <c:dLbl>
              <c:idx val="8"/>
              <c:layout/>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{63633447-5A51-47DA-8C39-CF0572A1BBBE}</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7DD-45D4-90D2-7A4C8B5C5DB4}"/>
                </c:ext>
              </c:extLst>
            </c:dLbl>
            <c:dLbl>
              <c:idx val="16"/>
              <c:layout/>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{F8A4C4B2-D1FD-4069-A237-D0E2F9537059}</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7DD-45D4-90D2-7A4C8B5C5DB4}"/>
                </c:ext>
              </c:extLst>
            </c:dLbl>
            <c:dLbl>
              <c:idx val="24"/>
              <c:layout/>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{2E7818E5-7CEC-4C51-B07C-1BF688614B39}</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7DD-45D4-90D2-7A4C8B5C5DB4}"/>
                </c:ext>
              </c:extLst>
            </c:dLbl>
            <c:dLbl>
              <c:idx val="32"/>
              <c:layout/>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{4DCA09D7-B80A-4255-BB52-05DBF51A2479}</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7DD-45D4-90D2-7A4C8B5C5D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8">
                  <c:v>66.099999999999994</c:v>
                </c:pt>
                <c:pt idx="16">
                  <c:v>66.7</c:v>
                </c:pt>
                <c:pt idx="24">
                  <c:v>66.7</c:v>
                </c:pt>
                <c:pt idx="32">
                  <c:v>70.5</c:v>
                </c:pt>
              </c:numCache>
            </c:numRef>
          </c:xVal>
          <c:yVal>
            <c:numRef>
              <c:f>[1]公会計指標分析・財政指標組合せ分析表!$BP$51:$DC$51</c:f>
              <c:numCache>
                <c:formatCode>#,##0.0;"▲ "#,##0.0</c:formatCode>
                <c:ptCount val="40"/>
                <c:pt idx="8">
                  <c:v>120.8</c:v>
                </c:pt>
                <c:pt idx="16">
                  <c:v>104.3</c:v>
                </c:pt>
                <c:pt idx="24">
                  <c:v>84.4</c:v>
                </c:pt>
                <c:pt idx="32">
                  <c:v>88</c:v>
                </c:pt>
              </c:numCache>
            </c:numRef>
          </c:yVal>
          <c:smooth val="0"/>
          <c:extLst>
            <c:ext xmlns:c16="http://schemas.microsoft.com/office/drawing/2014/chart" uri="{C3380CC4-5D6E-409C-BE32-E72D297353CC}">
              <c16:uniqueId val="{00000009-B7DD-45D4-90D2-7A4C8B5C5DB4}"/>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{886F469D-2FE4-4171-9C26-5B244F30776B}</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7DD-45D4-90D2-7A4C8B5C5DB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{8E2D5C06-87F5-499C-B7C0-FAAB77EAF516}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DD-45D4-90D2-7A4C8B5C5D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{86CC4A5F-0593-4DE4-ACE2-0320C4825607}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DD-45D4-90D2-7A4C8B5C5D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{82BAAFC7-1862-4C81-82A0-DF121DB97059}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DD-45D4-90D2-7A4C8B5C5D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{18047A2E-7D5C-4FB8-BA40-433CC6667BCC}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DD-45D4-90D2-7A4C8B5C5DB4}"/>
                </c:ext>
              </c:extLst>
            </c:dLbl>
            <c:dLbl>
              <c:idx val="8"/>
              <c:layout/>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{190D56D3-D90E-414A-8788-B718F16874C1}</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7DD-45D4-90D2-7A4C8B5C5DB4}"/>
                </c:ext>
              </c:extLst>
            </c:dLbl>
            <c:dLbl>
              <c:idx val="16"/>
              <c:layout/>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{59AFB5D6-1E7D-4F17-ACC4-297A6715BED5}</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7DD-45D4-90D2-7A4C8B5C5DB4}"/>
                </c:ext>
              </c:extLst>
            </c:dLbl>
            <c:dLbl>
              <c:idx val="24"/>
              <c:layout/>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{9EB3C785-818C-489C-9B42-762C58CECCA6}</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7DD-45D4-90D2-7A4C8B5C5DB4}"/>
                </c:ext>
              </c:extLst>
            </c:dLbl>
            <c:dLbl>
              <c:idx val="32"/>
              <c:layout/>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{F705AF18-6838-457D-B40A-3B7A2E75BF88}</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7DD-45D4-90D2-7A4C8B5C5D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8">
                  <c:v>62</c:v>
                </c:pt>
                <c:pt idx="16">
                  <c:v>62.5</c:v>
                </c:pt>
                <c:pt idx="24">
                  <c:v>64.3</c:v>
                </c:pt>
                <c:pt idx="32">
                  <c:v>64.7</c:v>
                </c:pt>
              </c:numCache>
            </c:numRef>
          </c:xVal>
          <c:yVal>
            <c:numRef>
              <c:f>[1]公会計指標分析・財政指標組合せ分析表!$BP$55:$DC$55</c:f>
              <c:numCache>
                <c:formatCode>#,##0.0;"▲ "#,##0.0</c:formatCode>
                <c:ptCount val="40"/>
                <c:pt idx="8">
                  <c:v>37.299999999999997</c:v>
                </c:pt>
                <c:pt idx="16">
                  <c:v>25.2</c:v>
                </c:pt>
                <c:pt idx="24">
                  <c:v>15.7</c:v>
                </c:pt>
                <c:pt idx="32">
                  <c:v>10.199999999999999</c:v>
                </c:pt>
              </c:numCache>
            </c:numRef>
          </c:yVal>
          <c:smooth val="0"/>
          <c:extLst>
            <c:ext xmlns:c16="http://schemas.microsoft.com/office/drawing/2014/chart" uri="{C3380CC4-5D6E-409C-BE32-E72D297353CC}">
              <c16:uniqueId val="{00000013-B7DD-45D4-90D2-7A4C8B5C5DB4}"/>
            </c:ext>
          </c:extLst>
        </c:ser>
        <c:dLbls>
          <c:showLegendKey val="0"/>
          <c:showVal val="1"/>
          <c:showCatName val="0"/>
          <c:showSerName val="0"/>
          <c:showPercent val="0"/>
          <c:showBubbleSize val="0"/>
        </c:dLbls>
        <c:axId val="46179840"/>
        <c:axId val="46181760"/>
      </c:scatterChart>
      <c:valAx>
        <c:axId val="46179840"/>
        <c:scaling>
          <c:orientation val="maxMin"/>
          <c:max val="71"/>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{80111FB7-8D3C-434C-951F-412A6F3457A3}</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D91-488A-8D21-F059057B4B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{2C310375-6017-447E-ADE2-CAEE5153F5DD}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91-488A-8D21-F059057B4B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{1C30AE15-A718-462E-8629-3D5EB8F24325}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91-488A-8D21-F059057B4B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{9D579567-BF96-4A6E-B023-F30273EC6BF2}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91-488A-8D21-F059057B4B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{829D606F-C7DC-4201-8DC7-6EEA7F51A4B8}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91-488A-8D21-F059057B4B00}"/>
                </c:ext>
              </c:extLst>
            </c:dLbl>
            <c:dLbl>
              <c:idx val="8"/>
              <c:layout/>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{A8F62ADC-3DD1-461C-B156-9A530652D36E}</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D91-488A-8D21-F059057B4B00}"/>
                </c:ext>
              </c:extLst>
            </c:dLbl>
            <c:dLbl>
              <c:idx val="16"/>
              <c:layout/>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{8AA32BB6-23BB-4575-B9F9-435C219A8712}</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D91-488A-8D21-F059057B4B00}"/>
                </c:ext>
              </c:extLst>
            </c:dLbl>
            <c:dLbl>
              <c:idx val="24"/>
              <c:layout/>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{9408F215-09A7-485F-B139-2095DED8A065}</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D91-488A-8D21-F059057B4B00}"/>
                </c:ext>
              </c:extLst>
            </c:dLbl>
            <c:dLbl>
              <c:idx val="32"/>
              <c:layout/>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{BFD13ADD-EB85-425A-9098-41A85CD10256}</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D91-488A-8D21-F059057B4B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14.2</c:v>
                </c:pt>
                <c:pt idx="8">
                  <c:v>13.6</c:v>
                </c:pt>
                <c:pt idx="16">
                  <c:v>12.5</c:v>
                </c:pt>
                <c:pt idx="24">
                  <c:v>11.6</c:v>
                </c:pt>
                <c:pt idx="32">
                  <c:v>11.3</c:v>
                </c:pt>
              </c:numCache>
            </c:numRef>
          </c:xVal>
          <c:yVal>
            <c:numRef>
              <c:f>[1]公会計指標分析・財政指標組合せ分析表!$BP$73:$DC$73</c:f>
              <c:numCache>
                <c:formatCode>#,##0.0;"▲ "#,##0.0</c:formatCode>
                <c:ptCount val="40"/>
                <c:pt idx="0">
                  <c:v>132.80000000000001</c:v>
                </c:pt>
                <c:pt idx="8">
                  <c:v>120.8</c:v>
                </c:pt>
                <c:pt idx="16">
                  <c:v>104.3</c:v>
                </c:pt>
                <c:pt idx="24">
                  <c:v>84.4</c:v>
                </c:pt>
                <c:pt idx="32">
                  <c:v>88</c:v>
                </c:pt>
              </c:numCache>
            </c:numRef>
          </c:yVal>
          <c:smooth val="0"/>
          <c:extLst>
            <c:ext xmlns:c16="http://schemas.microsoft.com/office/drawing/2014/chart" uri="{C3380CC4-5D6E-409C-BE32-E72D297353CC}">
              <c16:uniqueId val="{00000009-8D91-488A-8D21-F059057B4B00}"/>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{82804EA1-47D0-4714-9841-AE5CC9B52DF2}</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D91-488A-8D21-F059057B4B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{9969A374-EADB-4B4D-BAC3-7A961949AAFA}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91-488A-8D21-F059057B4B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{473EAADB-7657-4D0B-AD06-3CAE979359C4}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91-488A-8D21-F059057B4B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{6AE81C9C-D48C-4350-BC10-788AD78EF935}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91-488A-8D21-F059057B4B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{977DDA69-56AC-4F17-BAB0-AAC3008B2F38}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91-488A-8D21-F059057B4B00}"/>
                </c:ext>
              </c:extLst>
            </c:dLbl>
            <c:dLbl>
              <c:idx val="8"/>
              <c:layout/>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{CD2EE4CC-5B5E-416C-967E-4978052FD46B}</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D91-488A-8D21-F059057B4B00}"/>
                </c:ext>
              </c:extLst>
            </c:dLbl>
            <c:dLbl>
              <c:idx val="16"/>
              <c:layout>
                <c:manualLayout>
                  <c:x val="0"/>
                  <c:y val="3.092662751805423E-4"/>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{6CD7280E-75B4-4497-B97B-D354EB2B4275}</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D91-488A-8D21-F059057B4B00}"/>
                </c:ext>
              </c:extLst>
            </c:dLbl>
            <c:dLbl>
              <c:idx val="24"/>
              <c:layout>
                <c:manualLayout>
                  <c:x val="0"/>
                  <c:y val="6.1625500802447979E-3"/>
                </c:manualLayout>
              </c:layout>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{0C595A66-4FBB-415D-82F5-F9F6707A6225}</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D91-488A-8D21-F059057B4B00}"/>
                </c:ext>
              </c:extLst>
            </c:dLbl>
            <c:dLbl>
              <c:idx val="32"/>
              <c:layout>
                <c:manualLayout>
                  <c:x val="0"/>
                  <c:y val="-6.471473867856006E-3"/>
                </c:manualLayout>
              </c:layout>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{53999F30-60AF-4EAA-88C9-7539FC8D77F0}</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D91-488A-8D21-F059057B4B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9.1999999999999993</c:v>
                </c:pt>
                <c:pt idx="8">
                  <c:v>8.6</c:v>
                </c:pt>
                <c:pt idx="16">
                  <c:v>8.9</c:v>
                </c:pt>
                <c:pt idx="24">
                  <c:v>8.9</c:v>
                </c:pt>
                <c:pt idx="32">
                  <c:v>9</c:v>
                </c:pt>
              </c:numCache>
            </c:numRef>
          </c:xVal>
          <c:yVal>
            <c:numRef>
              <c:f>[1]公会計指標分析・財政指標組合せ分析表!$BP$77:$DC$77</c:f>
              <c:numCache>
                <c:formatCode>#,##0.0;"▲ "#,##0.0</c:formatCode>
                <c:ptCount val="40"/>
                <c:pt idx="0">
                  <c:v>49.7</c:v>
                </c:pt>
                <c:pt idx="8">
                  <c:v>37.299999999999997</c:v>
                </c:pt>
                <c:pt idx="16">
                  <c:v>25.2</c:v>
                </c:pt>
                <c:pt idx="24">
                  <c:v>15.7</c:v>
                </c:pt>
                <c:pt idx="32">
                  <c:v>10.199999999999999</c:v>
                </c:pt>
              </c:numCache>
            </c:numRef>
          </c:yVal>
          <c:smooth val="0"/>
          <c:extLst>
            <c:ext xmlns:c16="http://schemas.microsoft.com/office/drawing/2014/chart" uri="{C3380CC4-5D6E-409C-BE32-E72D297353CC}">
              <c16:uniqueId val="{00000013-8D91-488A-8D21-F059057B4B00}"/>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{F55BA1D9-80F7-4A29-B08C-5C37E86E47F1}</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648-42FE-84A5-80EC3F0E92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{75F9EFDB-576E-4DE8-907F-B490CEF2C710}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48-42FE-84A5-80EC3F0E92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{7EB0E0A7-38BA-4B9A-AEA7-C29CF85B04F5}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48-42FE-84A5-80EC3F0E92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{DF9F88BF-B5F6-4646-B35A-7B029AF057B4}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48-42FE-84A5-80EC3F0E92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{881407EC-8AA3-47DF-BC75-730C8E69A507}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48-42FE-84A5-80EC3F0E9216}"/>
                </c:ext>
              </c:extLst>
            </c:dLbl>
            <c:dLbl>
              <c:idx val="8"/>
              <c:layout/>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{48EC3CE1-FB62-40A2-9A4F-D2A4C249B8A6}</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648-42FE-84A5-80EC3F0E9216}"/>
                </c:ext>
              </c:extLst>
            </c:dLbl>
            <c:dLbl>
              <c:idx val="16"/>
              <c:layout/>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{AF8B52E6-691C-44B9-B6F3-D43F2A70636D}</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648-42FE-84A5-80EC3F0E9216}"/>
                </c:ext>
              </c:extLst>
            </c:dLbl>
            <c:dLbl>
              <c:idx val="24"/>
              <c:layout/>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{5F375B63-6AC7-41A9-A328-778FF5FAAF46}</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648-42FE-84A5-80EC3F0E9216}"/>
                </c:ext>
              </c:extLst>
            </c:dLbl>
            <c:dLbl>
              <c:idx val="32"/>
              <c:layout/>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{E1E86CFB-C587-4DC3-924E-C8D994A10287}</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648-42FE-84A5-80EC3F0E92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8">
                  <c:v>66.099999999999994</c:v>
                </c:pt>
                <c:pt idx="16">
                  <c:v>66.7</c:v>
                </c:pt>
                <c:pt idx="24">
                  <c:v>66.7</c:v>
                </c:pt>
                <c:pt idx="32">
                  <c:v>70.5</c:v>
                </c:pt>
              </c:numCache>
            </c:numRef>
          </c:xVal>
          <c:yVal>
            <c:numRef>
              <c:f>[1]公会計指標分析・財政指標組合せ分析表!$BP$51:$DC$51</c:f>
              <c:numCache>
                <c:formatCode>#,##0.0;"▲ "#,##0.0</c:formatCode>
                <c:ptCount val="40"/>
                <c:pt idx="8">
                  <c:v>120.8</c:v>
                </c:pt>
                <c:pt idx="16">
                  <c:v>104.3</c:v>
                </c:pt>
                <c:pt idx="24">
                  <c:v>84.4</c:v>
                </c:pt>
                <c:pt idx="32">
                  <c:v>88</c:v>
                </c:pt>
              </c:numCache>
            </c:numRef>
          </c:yVal>
          <c:smooth val="0"/>
          <c:extLst>
            <c:ext xmlns:c16="http://schemas.microsoft.com/office/drawing/2014/chart" uri="{C3380CC4-5D6E-409C-BE32-E72D297353CC}">
              <c16:uniqueId val="{00000009-5648-42FE-84A5-80EC3F0E9216}"/>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{3622B4F0-8885-45B8-B1DA-ADF776FF9715}</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648-42FE-84A5-80EC3F0E921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{790CDF76-C44A-4640-9680-103F84D734A0}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48-42FE-84A5-80EC3F0E92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{8D088D48-354A-4EC9-A3A4-A974CEC94C75}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48-42FE-84A5-80EC3F0E92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{7E0D4E2F-A659-48EC-A198-587510985FE9}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48-42FE-84A5-80EC3F0E92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{4C12DA3B-BF84-43E4-A499-AFB37566B276}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48-42FE-84A5-80EC3F0E9216}"/>
                </c:ext>
              </c:extLst>
            </c:dLbl>
            <c:dLbl>
              <c:idx val="8"/>
              <c:layout/>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{739018CD-CD91-4ADC-A886-0CFE53D3DB1D}</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648-42FE-84A5-80EC3F0E9216}"/>
                </c:ext>
              </c:extLst>
            </c:dLbl>
            <c:dLbl>
              <c:idx val="16"/>
              <c:layout/>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{3FD1A5D3-D461-4686-9BE7-EE5983CBCFBA}</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648-42FE-84A5-80EC3F0E9216}"/>
                </c:ext>
              </c:extLst>
            </c:dLbl>
            <c:dLbl>
              <c:idx val="24"/>
              <c:layout/>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{A92E9C93-C15C-4616-868B-37816D46FB54}</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648-42FE-84A5-80EC3F0E9216}"/>
                </c:ext>
              </c:extLst>
            </c:dLbl>
            <c:dLbl>
              <c:idx val="32"/>
              <c:layout/>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{0D7836BD-7291-4731-9AB9-38180F06951E}</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648-42FE-84A5-80EC3F0E92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8">
                  <c:v>62</c:v>
                </c:pt>
                <c:pt idx="16">
                  <c:v>62.5</c:v>
                </c:pt>
                <c:pt idx="24">
                  <c:v>64.3</c:v>
                </c:pt>
                <c:pt idx="32">
                  <c:v>64.7</c:v>
                </c:pt>
              </c:numCache>
            </c:numRef>
          </c:xVal>
          <c:yVal>
            <c:numRef>
              <c:f>[1]公会計指標分析・財政指標組合せ分析表!$BP$55:$DC$55</c:f>
              <c:numCache>
                <c:formatCode>#,##0.0;"▲ "#,##0.0</c:formatCode>
                <c:ptCount val="40"/>
                <c:pt idx="8">
                  <c:v>37.299999999999997</c:v>
                </c:pt>
                <c:pt idx="16">
                  <c:v>25.2</c:v>
                </c:pt>
                <c:pt idx="24">
                  <c:v>15.7</c:v>
                </c:pt>
                <c:pt idx="32">
                  <c:v>10.199999999999999</c:v>
                </c:pt>
              </c:numCache>
            </c:numRef>
          </c:yVal>
          <c:smooth val="0"/>
          <c:extLst>
            <c:ext xmlns:c16="http://schemas.microsoft.com/office/drawing/2014/chart" uri="{C3380CC4-5D6E-409C-BE32-E72D297353CC}">
              <c16:uniqueId val="{00000013-5648-42FE-84A5-80EC3F0E9216}"/>
            </c:ext>
          </c:extLst>
        </c:ser>
        <c:dLbls>
          <c:showLegendKey val="0"/>
          <c:showVal val="1"/>
          <c:showCatName val="0"/>
          <c:showSerName val="0"/>
          <c:showPercent val="0"/>
          <c:showBubbleSize val="0"/>
        </c:dLbls>
        <c:axId val="46179840"/>
        <c:axId val="46181760"/>
      </c:scatterChart>
      <c:valAx>
        <c:axId val="46179840"/>
        <c:scaling>
          <c:orientation val="maxMin"/>
          <c:max val="71"/>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chart" Target="../charts/chart10.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岩手県久慈市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一般会計においては、プライマリーバランスを堅持していたことにより、元利償還金が減少傾向にある。</a:t>
          </a:r>
        </a:p>
        <a:p>
          <a:r>
            <a:rPr kumimoji="1" lang="ja-JP" altLang="en-US" sz="1400">
              <a:solidFill>
                <a:schemeClr val="tx1"/>
              </a:solidFill>
              <a:latin typeface="ＭＳ ゴシック" pitchFamily="49" charset="-128"/>
              <a:ea typeface="ＭＳ ゴシック" pitchFamily="49" charset="-128"/>
            </a:rPr>
            <a:t>　しかし、久慈湊小学校移転改築事業や小屋畑川切替工事など大型事業が予定されており、今後実質公債費比率の増加が見込まれる。</a:t>
          </a:r>
        </a:p>
        <a:p>
          <a:r>
            <a:rPr kumimoji="1" lang="ja-JP" altLang="en-US" sz="1400">
              <a:solidFill>
                <a:schemeClr val="tx1"/>
              </a:solidFill>
              <a:latin typeface="ＭＳ ゴシック" pitchFamily="49" charset="-128"/>
              <a:ea typeface="ＭＳ ゴシック" pitchFamily="49" charset="-128"/>
            </a:rPr>
            <a:t>　当市は、類似団体と比較して、公債費が高い値で推移しており、地方債の新規発行については慎重に検討していきたい。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岩手県久慈市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プライマリーバランスを堅持してきたことにより地方債現在高は年々減少しているが、充当可能基金の減、及び基準財政需要額歳入見込額の減により、将来負担比率の分子は増加した。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岩手県久慈市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久慈湊小学校移転改築事業等の実施により予算規模が増加した影響等により、財政調整基金は、前年度比</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百万円、減債基金は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その他特定目的基金も、</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公共施設整備基金に</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ふるさと納税の一部を</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積み立てるとともに</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、債券運用による運用益の積立等を行っているが２百万円の増額にとどまっている。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財政健全化に取り組み、経常経費を圧縮することで財政調整基金を確保していく。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また、債券運用など有利な運用方法の検討により、基金の確保を図っていく。</a:t>
          </a:r>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・地域コミュニティ振興基金：合併特例債を原資として積み立て、市民の一体感の醸成と個性豊かな地域の振興及び発展を図る。</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・久慈市奨学金貸付基金：奨学金の貸し付け。</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・公共施設整備基金：公共施設の必要な整備経費に充てるため。</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・森林環境整備基金：森林環境の整備及びその促進に関する施策に充てるため。</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・新型</a:t>
          </a:r>
          <a:r>
            <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rPr>
            <a:t>コロナウイルス</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感染症対策中小企業者利子等補給事業基金：新型コロナウイルス感染症の影響により経営が悪化した市内の中小企業者に対する利子等補給事業の実施に要する経費の財源に充てるため</a:t>
          </a: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・公共施設整備基金：公共施設の老朽化対策経費に充当しているが、毎年、ふるさと納税寄附金の</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％相当額を積み立てているため、</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22</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・森林環境整備基金について、積立額は森林環境譲与税を原資としているため、毎年一定額を積み立てているが、</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取崩額は、年度間で事業費が大きく異なり、令和５年度残額はは前年度比ほぼ横ばいとなった。</a:t>
          </a:r>
        </a:p>
        <a:p>
          <a:endPar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・新型</a:t>
          </a:r>
          <a:r>
            <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rPr>
            <a:t>コロナウイルス</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感染症対策中小企業者利子等補給事業基金について、新型コロナウイルス感染症対応地方創生臨時交付金を活用し、新型コロナウイルス感染症の影響により経営が悪化した市内の中小企業者に対して行った利子補給等に対する後年の補助経費に充てるための基金積立、取崩しを行ったため、前年度比</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・公共施設整備基金については、公共施設の老朽化対策として財源が必要となるため、毎年一定額を積み立て、基金残高を確保していきたい。</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・全体としては、一部債券運用などを行っているが、今後さらに有利な管理（運用）方法を検討して、基金残高を確保していきたい。</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久慈湊小学校移転改築事業等の増により、財政調整基金を取り崩ししたため減少した。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財政調整基金の規模は、標準財政規模の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％程度と想定</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人口減少・少子高齢化に伴い歳入が減少していく見込みのため、人口規模に応じた行政運営に努め、財政調整基金を確保していく。</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久慈湊小学校移転改築事業等による一般財源調整のため、市債管理基金を公債費に充当したとにより減少した。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基金残額が減少しているため、今後極力取崩しを実施せず、市債発行を抑制し基金残高を確保していく。</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32,000
31,622
623.50
23,040,494
21,841,347
1,138,467
11,534,364
20,322,033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有形固定資産の減価償却率は、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70.5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類似団体内平均値との比較では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上回っている状況であ</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る。昨年度と比較して、類似団体との比較も</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ポイント増加しており、施設の</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老朽化が進んでいる状況である。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そのため、今後については、施設の統廃合を</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更に</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進め</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るとともに、公共施設等総合管理計画に基づき、計画的な修繕を行い</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公共施設の管理に努めていく。</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70273</xdr:rowOff>
    </xdr:from>
    <xdr:to>
      <xdr:col>7</xdr:col>
      <xdr:colOff>187325</xdr:colOff>
      <xdr:row>31</xdr:row>
      <xdr:rowOff>423</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84138</xdr:rowOff>
    </xdr:from>
    <xdr:to>
      <xdr:col>23</xdr:col>
      <xdr:colOff>136525</xdr:colOff>
      <xdr:row>32</xdr:row>
      <xdr:rowOff>14288</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1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62565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14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15769</xdr:rowOff>
    </xdr:from>
    <xdr:to>
      <xdr:col>19</xdr:col>
      <xdr:colOff>187325</xdr:colOff>
      <xdr:row>31</xdr:row>
      <xdr:rowOff>117369</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10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66569</xdr:rowOff>
    </xdr:from>
    <xdr:to>
      <xdr:col>23</xdr:col>
      <xdr:colOff>85725</xdr:colOff>
      <xdr:row>31</xdr:row>
      <xdr:rowOff>134938</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153044"/>
          <a:ext cx="711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15769</xdr:rowOff>
    </xdr:from>
    <xdr:to>
      <xdr:col>15</xdr:col>
      <xdr:colOff>187325</xdr:colOff>
      <xdr:row>31</xdr:row>
      <xdr:rowOff>117369</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10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66569</xdr:rowOff>
    </xdr:from>
    <xdr:to>
      <xdr:col>19</xdr:col>
      <xdr:colOff>136525</xdr:colOff>
      <xdr:row>31</xdr:row>
      <xdr:rowOff>66569</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15304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4974</xdr:rowOff>
    </xdr:from>
    <xdr:to>
      <xdr:col>11</xdr:col>
      <xdr:colOff>187325</xdr:colOff>
      <xdr:row>31</xdr:row>
      <xdr:rowOff>106574</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09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55774</xdr:rowOff>
    </xdr:from>
    <xdr:to>
      <xdr:col>15</xdr:col>
      <xdr:colOff>136525</xdr:colOff>
      <xdr:row>31</xdr:row>
      <xdr:rowOff>66569</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142249"/>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16950</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108496</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6194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108496</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6194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97701</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618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債務償還比率は、対</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年度比</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32.9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820.7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類似団体内平均値との比較では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273.7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上回</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り、前年度との差も</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40.6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広がっている。プライマリーバランスの黒字を堅持しているため、公債費は減少傾向にあり、実質公債費比率は減少、将来負担比率も減少傾向にあるが、物価高騰等の影響により経常収支比率が上昇してお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今後、債務償還比率</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は高い傾向が続く</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見込みである。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0000000-0008-0000-0000-00007B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5" name="債務償還比率最小値テキスト">
          <a:extLst>
            <a:ext uri="{FF2B5EF4-FFF2-40B4-BE49-F238E27FC236}">
              <a16:creationId xmlns:a16="http://schemas.microsoft.com/office/drawing/2014/main" id="{00000000-0008-0000-0000-00007D00000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00000000-0008-0000-0000-00007F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29" name="債務償還比率平均値テキスト">
          <a:extLst>
            <a:ext uri="{FF2B5EF4-FFF2-40B4-BE49-F238E27FC236}">
              <a16:creationId xmlns:a16="http://schemas.microsoft.com/office/drawing/2014/main" id="{00000000-0008-0000-0000-000081000000}"/>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0" name="フローチャート: 判断 129">
          <a:extLst>
            <a:ext uri="{FF2B5EF4-FFF2-40B4-BE49-F238E27FC236}">
              <a16:creationId xmlns:a16="http://schemas.microsoft.com/office/drawing/2014/main" id="{00000000-0008-0000-0000-000082000000}"/>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126167</xdr:rowOff>
    </xdr:from>
    <xdr:to>
      <xdr:col>64</xdr:col>
      <xdr:colOff>123825</xdr:colOff>
      <xdr:row>31</xdr:row>
      <xdr:rowOff>56317</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2509500" y="60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25845</xdr:rowOff>
    </xdr:from>
    <xdr:to>
      <xdr:col>60</xdr:col>
      <xdr:colOff>123825</xdr:colOff>
      <xdr:row>31</xdr:row>
      <xdr:rowOff>127445</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1747500" y="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159943</xdr:rowOff>
    </xdr:from>
    <xdr:to>
      <xdr:col>76</xdr:col>
      <xdr:colOff>73025</xdr:colOff>
      <xdr:row>32</xdr:row>
      <xdr:rowOff>90093</xdr:rowOff>
    </xdr:to>
    <xdr:sp macro="" textlink="">
      <xdr:nvSpPr>
        <xdr:cNvPr id="140" name="楕円 139">
          <a:extLst>
            <a:ext uri="{FF2B5EF4-FFF2-40B4-BE49-F238E27FC236}">
              <a16:creationId xmlns:a16="http://schemas.microsoft.com/office/drawing/2014/main" id="{00000000-0008-0000-0000-00008C000000}"/>
            </a:ext>
          </a:extLst>
        </xdr:cNvPr>
        <xdr:cNvSpPr/>
      </xdr:nvSpPr>
      <xdr:spPr>
        <a:xfrm>
          <a:off x="14744700" y="62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138370</xdr:rowOff>
    </xdr:from>
    <xdr:ext cx="469744" cy="259045"/>
    <xdr:sp macro="" textlink="">
      <xdr:nvSpPr>
        <xdr:cNvPr id="141" name="債務償還比率該当値テキスト">
          <a:extLst>
            <a:ext uri="{FF2B5EF4-FFF2-40B4-BE49-F238E27FC236}">
              <a16:creationId xmlns:a16="http://schemas.microsoft.com/office/drawing/2014/main" id="{00000000-0008-0000-0000-00008D000000}"/>
            </a:ext>
          </a:extLst>
        </xdr:cNvPr>
        <xdr:cNvSpPr txBox="1"/>
      </xdr:nvSpPr>
      <xdr:spPr>
        <a:xfrm>
          <a:off x="14846300" y="622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120481</xdr:rowOff>
    </xdr:from>
    <xdr:to>
      <xdr:col>72</xdr:col>
      <xdr:colOff>123825</xdr:colOff>
      <xdr:row>32</xdr:row>
      <xdr:rowOff>50631</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4033500" y="620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171281</xdr:rowOff>
    </xdr:from>
    <xdr:to>
      <xdr:col>76</xdr:col>
      <xdr:colOff>22225</xdr:colOff>
      <xdr:row>32</xdr:row>
      <xdr:rowOff>39293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084300" y="6257756"/>
          <a:ext cx="711200" cy="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168148</xdr:rowOff>
    </xdr:from>
    <xdr:to>
      <xdr:col>68</xdr:col>
      <xdr:colOff>123825</xdr:colOff>
      <xdr:row>31</xdr:row>
      <xdr:rowOff>98298</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3271500" y="608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47498</xdr:rowOff>
    </xdr:from>
    <xdr:to>
      <xdr:col>72</xdr:col>
      <xdr:colOff>73025</xdr:colOff>
      <xdr:row>31</xdr:row>
      <xdr:rowOff>171281</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a:off x="13322300" y="6133973"/>
          <a:ext cx="762000" cy="12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1376</xdr:rowOff>
    </xdr:from>
    <xdr:to>
      <xdr:col>64</xdr:col>
      <xdr:colOff>123825</xdr:colOff>
      <xdr:row>31</xdr:row>
      <xdr:rowOff>102976</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2509500" y="60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47498</xdr:rowOff>
    </xdr:from>
    <xdr:to>
      <xdr:col>68</xdr:col>
      <xdr:colOff>73025</xdr:colOff>
      <xdr:row>31</xdr:row>
      <xdr:rowOff>52176</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flipV="1">
          <a:off x="12560300" y="6133973"/>
          <a:ext cx="7620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6004</xdr:rowOff>
    </xdr:from>
    <xdr:to>
      <xdr:col>60</xdr:col>
      <xdr:colOff>123825</xdr:colOff>
      <xdr:row>32</xdr:row>
      <xdr:rowOff>107604</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1747500" y="626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52176</xdr:rowOff>
    </xdr:from>
    <xdr:to>
      <xdr:col>64</xdr:col>
      <xdr:colOff>73025</xdr:colOff>
      <xdr:row>32</xdr:row>
      <xdr:rowOff>56804</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flipV="1">
          <a:off x="11798300" y="6138651"/>
          <a:ext cx="762000" cy="17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0" name="n_1aveValue債務償還比率">
          <a:extLst>
            <a:ext uri="{FF2B5EF4-FFF2-40B4-BE49-F238E27FC236}">
              <a16:creationId xmlns:a16="http://schemas.microsoft.com/office/drawing/2014/main" id="{00000000-0008-0000-0000-000096000000}"/>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1" name="n_2aveValue債務償還比率">
          <a:extLst>
            <a:ext uri="{FF2B5EF4-FFF2-40B4-BE49-F238E27FC236}">
              <a16:creationId xmlns:a16="http://schemas.microsoft.com/office/drawing/2014/main" id="{00000000-0008-0000-0000-000097000000}"/>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72844</xdr:rowOff>
    </xdr:from>
    <xdr:ext cx="469744" cy="259045"/>
    <xdr:sp macro="" textlink="">
      <xdr:nvSpPr>
        <xdr:cNvPr id="152" name="n_3aveValue債務償還比率">
          <a:extLst>
            <a:ext uri="{FF2B5EF4-FFF2-40B4-BE49-F238E27FC236}">
              <a16:creationId xmlns:a16="http://schemas.microsoft.com/office/drawing/2014/main" id="{00000000-0008-0000-0000-000098000000}"/>
            </a:ext>
          </a:extLst>
        </xdr:cNvPr>
        <xdr:cNvSpPr txBox="1"/>
      </xdr:nvSpPr>
      <xdr:spPr>
        <a:xfrm>
          <a:off x="12325427" y="581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143972</xdr:rowOff>
    </xdr:from>
    <xdr:ext cx="469744" cy="259045"/>
    <xdr:sp macro="" textlink="">
      <xdr:nvSpPr>
        <xdr:cNvPr id="153" name="n_4aveValue債務償還比率">
          <a:extLst>
            <a:ext uri="{FF2B5EF4-FFF2-40B4-BE49-F238E27FC236}">
              <a16:creationId xmlns:a16="http://schemas.microsoft.com/office/drawing/2014/main" id="{00000000-0008-0000-0000-000099000000}"/>
            </a:ext>
          </a:extLst>
        </xdr:cNvPr>
        <xdr:cNvSpPr txBox="1"/>
      </xdr:nvSpPr>
      <xdr:spPr>
        <a:xfrm>
          <a:off x="11563427" y="588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41758</xdr:rowOff>
    </xdr:from>
    <xdr:ext cx="469744" cy="259045"/>
    <xdr:sp macro="" textlink="">
      <xdr:nvSpPr>
        <xdr:cNvPr id="154" name="n_1mainValue債務償還比率">
          <a:extLst>
            <a:ext uri="{FF2B5EF4-FFF2-40B4-BE49-F238E27FC236}">
              <a16:creationId xmlns:a16="http://schemas.microsoft.com/office/drawing/2014/main" id="{00000000-0008-0000-0000-00009A000000}"/>
            </a:ext>
          </a:extLst>
        </xdr:cNvPr>
        <xdr:cNvSpPr txBox="1"/>
      </xdr:nvSpPr>
      <xdr:spPr>
        <a:xfrm>
          <a:off x="13836727" y="62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89425</xdr:rowOff>
    </xdr:from>
    <xdr:ext cx="469744" cy="259045"/>
    <xdr:sp macro="" textlink="">
      <xdr:nvSpPr>
        <xdr:cNvPr id="155" name="n_2mainValue債務償還比率">
          <a:extLst>
            <a:ext uri="{FF2B5EF4-FFF2-40B4-BE49-F238E27FC236}">
              <a16:creationId xmlns:a16="http://schemas.microsoft.com/office/drawing/2014/main" id="{00000000-0008-0000-0000-00009B000000}"/>
            </a:ext>
          </a:extLst>
        </xdr:cNvPr>
        <xdr:cNvSpPr txBox="1"/>
      </xdr:nvSpPr>
      <xdr:spPr>
        <a:xfrm>
          <a:off x="13087427" y="617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94103</xdr:rowOff>
    </xdr:from>
    <xdr:ext cx="469744" cy="259045"/>
    <xdr:sp macro="" textlink="">
      <xdr:nvSpPr>
        <xdr:cNvPr id="156" name="n_3mainValue債務償還比率">
          <a:extLst>
            <a:ext uri="{FF2B5EF4-FFF2-40B4-BE49-F238E27FC236}">
              <a16:creationId xmlns:a16="http://schemas.microsoft.com/office/drawing/2014/main" id="{00000000-0008-0000-0000-00009C000000}"/>
            </a:ext>
          </a:extLst>
        </xdr:cNvPr>
        <xdr:cNvSpPr txBox="1"/>
      </xdr:nvSpPr>
      <xdr:spPr>
        <a:xfrm>
          <a:off x="12325427" y="618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98731</xdr:rowOff>
    </xdr:from>
    <xdr:ext cx="469744" cy="259045"/>
    <xdr:sp macro="" textlink="">
      <xdr:nvSpPr>
        <xdr:cNvPr id="157" name="n_4mainValue債務償還比率">
          <a:extLst>
            <a:ext uri="{FF2B5EF4-FFF2-40B4-BE49-F238E27FC236}">
              <a16:creationId xmlns:a16="http://schemas.microsoft.com/office/drawing/2014/main" id="{00000000-0008-0000-0000-00009D000000}"/>
            </a:ext>
          </a:extLst>
        </xdr:cNvPr>
        <xdr:cNvSpPr txBox="1"/>
      </xdr:nvSpPr>
      <xdr:spPr>
        <a:xfrm>
          <a:off x="11563427" y="635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twoCellAnchor>
    <xdr:from>
      <xdr:col>1</xdr:col>
      <xdr:colOff>47625</xdr:colOff>
      <xdr:row>44</xdr:row>
      <xdr:rowOff>47625</xdr:rowOff>
    </xdr:from>
    <xdr:to>
      <xdr:col>37</xdr:col>
      <xdr:colOff>57151</xdr:colOff>
      <xdr:row>60</xdr:row>
      <xdr:rowOff>119496</xdr:rowOff>
    </xdr:to>
    <xdr:graphicFrame macro="">
      <xdr:nvGraphicFramePr>
        <xdr:cNvPr id="164"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165"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166" name="正方形/長方形 165">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67" name="正方形/長方形 166">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8" name="正方形/長方形 167">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9" name="正方形/長方形 168">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0" name="正方形/長方形 169">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1" name="正方形/長方形 170">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2" name="正方形/長方形 171">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3" name="正方形/長方形 172">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4" name="正方形/長方形 173">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5" name="正方形/長方形 174">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32,000
31,622
623.50
23,040,494
21,841,347
1,138,467
11,534,364
20,322,033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6" name="正方形/長方形 175">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7" name="正方形/長方形 176">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8" name="正方形/長方形 177">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9" name="正方形/長方形 178">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0" name="正方形/長方形 179">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81" name="正方形/長方形 180">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182" name="角丸四角形 181">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183" name="正方形/長方形 182">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184" name="正方形/長方形 183">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185" name="正方形/長方形 184">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186" name="直線コネクタ 185">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187" name="楕円 186">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188" name="フローチャート: 判断 187">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189" name="直線コネクタ 188">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190" name="直線コネクタ 189">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191" name="直線コネクタ 190">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192" name="直線コネクタ 191">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193" name="テキスト ボックス 192">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194" name="テキスト ボックス 193">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195" name="テキスト ボックス 194">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196" name="テキスト ボックス 195">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197" name="テキスト ボックス 196">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198" name="正方形/長方形 197">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199" name="正方形/長方形 198">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200" name="正方形/長方形 199">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201" name="正方形/長方形 200">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202" name="正方形/長方形 201">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203" name="正方形/長方形 202">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204" name="正方形/長方形 203">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205" name="正方形/長方形 204">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206" name="正方形/長方形 205">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207" name="正方形/長方形 206">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208" name="正方形/長方形 207">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209" name="正方形/長方形 208">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210" name="テキスト ボックス 209">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有形固定資産の減価償却率は、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70.5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類似団体内平均値との比較では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上回っている状況であ</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る。昨年度と比較して、類似団体との比較も</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ポイント増加しており、施設の</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老朽化が進んでいる状況である。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そのため、今後については、施設の統廃合を</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更に</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進め</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るとともに、公共施設等総合管理計画に基づき、計画的な修繕を行い</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公共施設の管理に努めていく。</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211" name="テキスト ボックス 210">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212" name="直線コネクタ 211">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213" name="テキスト ボックス 212">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214" name="直線コネクタ 213">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215" name="テキスト ボックス 214">
          <a:extLst>
            <a:ext uri="{FF2B5EF4-FFF2-40B4-BE49-F238E27FC236}">
              <a16:creationId xmlns:a16="http://schemas.microsoft.com/office/drawing/2014/main" id="{00000000-0008-0000-00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216" name="直線コネクタ 215">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217" name="テキスト ボックス 216">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218" name="直線コネクタ 217">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219" name="テキスト ボックス 218">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220" name="直線コネクタ 219">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221" name="テキスト ボックス 220">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222" name="直線コネクタ 221">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223" name="テキスト ボックス 222">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224" name="直線コネクタ 223">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225" name="テキスト ボックス 224">
          <a:extLst>
            <a:ext uri="{FF2B5EF4-FFF2-40B4-BE49-F238E27FC236}">
              <a16:creationId xmlns:a16="http://schemas.microsoft.com/office/drawing/2014/main" id="{00000000-0008-0000-00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226"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227" name="直線コネクタ 226">
          <a:extLst>
            <a:ext uri="{FF2B5EF4-FFF2-40B4-BE49-F238E27FC236}">
              <a16:creationId xmlns:a16="http://schemas.microsoft.com/office/drawing/2014/main" id="{00000000-0008-0000-0000-000041000000}"/>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228"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229" name="直線コネクタ 228">
          <a:extLst>
            <a:ext uri="{FF2B5EF4-FFF2-40B4-BE49-F238E27FC236}">
              <a16:creationId xmlns:a16="http://schemas.microsoft.com/office/drawing/2014/main" id="{00000000-0008-0000-0000-00004300000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230"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231" name="直線コネクタ 230">
          <a:extLst>
            <a:ext uri="{FF2B5EF4-FFF2-40B4-BE49-F238E27FC236}">
              <a16:creationId xmlns:a16="http://schemas.microsoft.com/office/drawing/2014/main" id="{00000000-0008-0000-0000-000045000000}"/>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232"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233" name="フローチャート: 判断 232">
          <a:extLst>
            <a:ext uri="{FF2B5EF4-FFF2-40B4-BE49-F238E27FC236}">
              <a16:creationId xmlns:a16="http://schemas.microsoft.com/office/drawing/2014/main" id="{00000000-0008-0000-0000-000047000000}"/>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234" name="フローチャート: 判断 233">
          <a:extLst>
            <a:ext uri="{FF2B5EF4-FFF2-40B4-BE49-F238E27FC236}">
              <a16:creationId xmlns:a16="http://schemas.microsoft.com/office/drawing/2014/main" id="{00000000-0008-0000-0000-000048000000}"/>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235" name="フローチャート: 判断 234">
          <a:extLst>
            <a:ext uri="{FF2B5EF4-FFF2-40B4-BE49-F238E27FC236}">
              <a16:creationId xmlns:a16="http://schemas.microsoft.com/office/drawing/2014/main" id="{00000000-0008-0000-0000-00004900000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236" name="フローチャート: 判断 235">
          <a:extLst>
            <a:ext uri="{FF2B5EF4-FFF2-40B4-BE49-F238E27FC236}">
              <a16:creationId xmlns:a16="http://schemas.microsoft.com/office/drawing/2014/main" id="{00000000-0008-0000-0000-00004A000000}"/>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70273</xdr:rowOff>
    </xdr:from>
    <xdr:to>
      <xdr:col>7</xdr:col>
      <xdr:colOff>187325</xdr:colOff>
      <xdr:row>31</xdr:row>
      <xdr:rowOff>423</xdr:rowOff>
    </xdr:to>
    <xdr:sp macro="" textlink="">
      <xdr:nvSpPr>
        <xdr:cNvPr id="237" name="フローチャート: 判断 236">
          <a:extLst>
            <a:ext uri="{FF2B5EF4-FFF2-40B4-BE49-F238E27FC236}">
              <a16:creationId xmlns:a16="http://schemas.microsoft.com/office/drawing/2014/main" id="{00000000-0008-0000-0000-00004B000000}"/>
            </a:ext>
          </a:extLst>
        </xdr:cNvPr>
        <xdr:cNvSpPr/>
      </xdr:nvSpPr>
      <xdr:spPr>
        <a:xfrm>
          <a:off x="1714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238" name="テキスト ボックス 237">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239" name="テキスト ボックス 238">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240" name="テキスト ボックス 239">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241" name="テキスト ボックス 240">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242" name="テキスト ボックス 241">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84138</xdr:rowOff>
    </xdr:from>
    <xdr:to>
      <xdr:col>23</xdr:col>
      <xdr:colOff>136525</xdr:colOff>
      <xdr:row>32</xdr:row>
      <xdr:rowOff>14288</xdr:rowOff>
    </xdr:to>
    <xdr:sp macro="" textlink="">
      <xdr:nvSpPr>
        <xdr:cNvPr id="243" name="楕円 242">
          <a:extLst>
            <a:ext uri="{FF2B5EF4-FFF2-40B4-BE49-F238E27FC236}">
              <a16:creationId xmlns:a16="http://schemas.microsoft.com/office/drawing/2014/main" id="{00000000-0008-0000-0000-000051000000}"/>
            </a:ext>
          </a:extLst>
        </xdr:cNvPr>
        <xdr:cNvSpPr/>
      </xdr:nvSpPr>
      <xdr:spPr>
        <a:xfrm>
          <a:off x="4711700" y="61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62565</xdr:rowOff>
    </xdr:from>
    <xdr:ext cx="405111" cy="259045"/>
    <xdr:sp macro="" textlink="">
      <xdr:nvSpPr>
        <xdr:cNvPr id="244"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14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15769</xdr:rowOff>
    </xdr:from>
    <xdr:to>
      <xdr:col>19</xdr:col>
      <xdr:colOff>187325</xdr:colOff>
      <xdr:row>31</xdr:row>
      <xdr:rowOff>117369</xdr:rowOff>
    </xdr:to>
    <xdr:sp macro="" textlink="">
      <xdr:nvSpPr>
        <xdr:cNvPr id="245" name="楕円 244">
          <a:extLst>
            <a:ext uri="{FF2B5EF4-FFF2-40B4-BE49-F238E27FC236}">
              <a16:creationId xmlns:a16="http://schemas.microsoft.com/office/drawing/2014/main" id="{00000000-0008-0000-0000-000053000000}"/>
            </a:ext>
          </a:extLst>
        </xdr:cNvPr>
        <xdr:cNvSpPr/>
      </xdr:nvSpPr>
      <xdr:spPr>
        <a:xfrm>
          <a:off x="4000500" y="610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66569</xdr:rowOff>
    </xdr:from>
    <xdr:to>
      <xdr:col>23</xdr:col>
      <xdr:colOff>85725</xdr:colOff>
      <xdr:row>31</xdr:row>
      <xdr:rowOff>134938</xdr:rowOff>
    </xdr:to>
    <xdr:cxnSp macro="">
      <xdr:nvCxnSpPr>
        <xdr:cNvPr id="246" name="直線コネクタ 245">
          <a:extLst>
            <a:ext uri="{FF2B5EF4-FFF2-40B4-BE49-F238E27FC236}">
              <a16:creationId xmlns:a16="http://schemas.microsoft.com/office/drawing/2014/main" id="{00000000-0008-0000-0000-000054000000}"/>
            </a:ext>
          </a:extLst>
        </xdr:cNvPr>
        <xdr:cNvCxnSpPr/>
      </xdr:nvCxnSpPr>
      <xdr:spPr>
        <a:xfrm>
          <a:off x="4051300" y="6153044"/>
          <a:ext cx="711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15769</xdr:rowOff>
    </xdr:from>
    <xdr:to>
      <xdr:col>15</xdr:col>
      <xdr:colOff>187325</xdr:colOff>
      <xdr:row>31</xdr:row>
      <xdr:rowOff>117369</xdr:rowOff>
    </xdr:to>
    <xdr:sp macro="" textlink="">
      <xdr:nvSpPr>
        <xdr:cNvPr id="247" name="楕円 246">
          <a:extLst>
            <a:ext uri="{FF2B5EF4-FFF2-40B4-BE49-F238E27FC236}">
              <a16:creationId xmlns:a16="http://schemas.microsoft.com/office/drawing/2014/main" id="{00000000-0008-0000-0000-000055000000}"/>
            </a:ext>
          </a:extLst>
        </xdr:cNvPr>
        <xdr:cNvSpPr/>
      </xdr:nvSpPr>
      <xdr:spPr>
        <a:xfrm>
          <a:off x="3238500" y="610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66569</xdr:rowOff>
    </xdr:from>
    <xdr:to>
      <xdr:col>19</xdr:col>
      <xdr:colOff>136525</xdr:colOff>
      <xdr:row>31</xdr:row>
      <xdr:rowOff>66569</xdr:rowOff>
    </xdr:to>
    <xdr:cxnSp macro="">
      <xdr:nvCxnSpPr>
        <xdr:cNvPr id="248" name="直線コネクタ 247">
          <a:extLst>
            <a:ext uri="{FF2B5EF4-FFF2-40B4-BE49-F238E27FC236}">
              <a16:creationId xmlns:a16="http://schemas.microsoft.com/office/drawing/2014/main" id="{00000000-0008-0000-0000-000056000000}"/>
            </a:ext>
          </a:extLst>
        </xdr:cNvPr>
        <xdr:cNvCxnSpPr/>
      </xdr:nvCxnSpPr>
      <xdr:spPr>
        <a:xfrm>
          <a:off x="3289300" y="615304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4974</xdr:rowOff>
    </xdr:from>
    <xdr:to>
      <xdr:col>11</xdr:col>
      <xdr:colOff>187325</xdr:colOff>
      <xdr:row>31</xdr:row>
      <xdr:rowOff>106574</xdr:rowOff>
    </xdr:to>
    <xdr:sp macro="" textlink="">
      <xdr:nvSpPr>
        <xdr:cNvPr id="249" name="楕円 248">
          <a:extLst>
            <a:ext uri="{FF2B5EF4-FFF2-40B4-BE49-F238E27FC236}">
              <a16:creationId xmlns:a16="http://schemas.microsoft.com/office/drawing/2014/main" id="{00000000-0008-0000-0000-000057000000}"/>
            </a:ext>
          </a:extLst>
        </xdr:cNvPr>
        <xdr:cNvSpPr/>
      </xdr:nvSpPr>
      <xdr:spPr>
        <a:xfrm>
          <a:off x="2476500" y="609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55774</xdr:rowOff>
    </xdr:from>
    <xdr:to>
      <xdr:col>15</xdr:col>
      <xdr:colOff>136525</xdr:colOff>
      <xdr:row>31</xdr:row>
      <xdr:rowOff>66569</xdr:rowOff>
    </xdr:to>
    <xdr:cxnSp macro="">
      <xdr:nvCxnSpPr>
        <xdr:cNvPr id="250" name="直線コネクタ 249">
          <a:extLst>
            <a:ext uri="{FF2B5EF4-FFF2-40B4-BE49-F238E27FC236}">
              <a16:creationId xmlns:a16="http://schemas.microsoft.com/office/drawing/2014/main" id="{00000000-0008-0000-0000-000058000000}"/>
            </a:ext>
          </a:extLst>
        </xdr:cNvPr>
        <xdr:cNvCxnSpPr/>
      </xdr:nvCxnSpPr>
      <xdr:spPr>
        <a:xfrm>
          <a:off x="2527300" y="6142249"/>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251"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252"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253"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16950</xdr:rowOff>
    </xdr:from>
    <xdr:ext cx="405111" cy="259045"/>
    <xdr:sp macro="" textlink="">
      <xdr:nvSpPr>
        <xdr:cNvPr id="254"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108496</xdr:rowOff>
    </xdr:from>
    <xdr:ext cx="405111" cy="259045"/>
    <xdr:sp macro="" textlink="">
      <xdr:nvSpPr>
        <xdr:cNvPr id="255"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6194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108496</xdr:rowOff>
    </xdr:from>
    <xdr:ext cx="405111" cy="259045"/>
    <xdr:sp macro="" textlink="">
      <xdr:nvSpPr>
        <xdr:cNvPr id="256"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6194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97701</xdr:rowOff>
    </xdr:from>
    <xdr:ext cx="405111" cy="259045"/>
    <xdr:sp macro="" textlink="">
      <xdr:nvSpPr>
        <xdr:cNvPr id="257"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618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258" name="正方形/長方形 257">
          <a:extLst>
            <a:ext uri="{FF2B5EF4-FFF2-40B4-BE49-F238E27FC236}">
              <a16:creationId xmlns:a16="http://schemas.microsoft.com/office/drawing/2014/main" id="{00000000-0008-0000-0000-000060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259" name="正方形/長方形 258">
          <a:extLst>
            <a:ext uri="{FF2B5EF4-FFF2-40B4-BE49-F238E27FC236}">
              <a16:creationId xmlns:a16="http://schemas.microsoft.com/office/drawing/2014/main" id="{00000000-0008-0000-0000-000061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260" name="正方形/長方形 259">
          <a:extLst>
            <a:ext uri="{FF2B5EF4-FFF2-40B4-BE49-F238E27FC236}">
              <a16:creationId xmlns:a16="http://schemas.microsoft.com/office/drawing/2014/main" id="{00000000-0008-0000-0000-000062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261" name="正方形/長方形 260">
          <a:extLst>
            <a:ext uri="{FF2B5EF4-FFF2-40B4-BE49-F238E27FC236}">
              <a16:creationId xmlns:a16="http://schemas.microsoft.com/office/drawing/2014/main" id="{00000000-0008-0000-0000-000063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262" name="正方形/長方形 261">
          <a:extLst>
            <a:ext uri="{FF2B5EF4-FFF2-40B4-BE49-F238E27FC236}">
              <a16:creationId xmlns:a16="http://schemas.microsoft.com/office/drawing/2014/main" id="{00000000-0008-0000-0000-000064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263" name="正方形/長方形 262">
          <a:extLst>
            <a:ext uri="{FF2B5EF4-FFF2-40B4-BE49-F238E27FC236}">
              <a16:creationId xmlns:a16="http://schemas.microsoft.com/office/drawing/2014/main" id="{00000000-0008-0000-0000-000065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264" name="正方形/長方形 263">
          <a:extLst>
            <a:ext uri="{FF2B5EF4-FFF2-40B4-BE49-F238E27FC236}">
              <a16:creationId xmlns:a16="http://schemas.microsoft.com/office/drawing/2014/main" id="{00000000-0008-0000-0000-000066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265" name="正方形/長方形 264">
          <a:extLst>
            <a:ext uri="{FF2B5EF4-FFF2-40B4-BE49-F238E27FC236}">
              <a16:creationId xmlns:a16="http://schemas.microsoft.com/office/drawing/2014/main" id="{00000000-0008-0000-0000-000067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266" name="正方形/長方形 265">
          <a:extLst>
            <a:ext uri="{FF2B5EF4-FFF2-40B4-BE49-F238E27FC236}">
              <a16:creationId xmlns:a16="http://schemas.microsoft.com/office/drawing/2014/main" id="{00000000-0008-0000-0000-000068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267" name="正方形/長方形 266">
          <a:extLst>
            <a:ext uri="{FF2B5EF4-FFF2-40B4-BE49-F238E27FC236}">
              <a16:creationId xmlns:a16="http://schemas.microsoft.com/office/drawing/2014/main" id="{00000000-0008-0000-0000-000069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268" name="正方形/長方形 267">
          <a:extLst>
            <a:ext uri="{FF2B5EF4-FFF2-40B4-BE49-F238E27FC236}">
              <a16:creationId xmlns:a16="http://schemas.microsoft.com/office/drawing/2014/main" id="{00000000-0008-0000-0000-00006A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269" name="正方形/長方形 268">
          <a:extLst>
            <a:ext uri="{FF2B5EF4-FFF2-40B4-BE49-F238E27FC236}">
              <a16:creationId xmlns:a16="http://schemas.microsoft.com/office/drawing/2014/main" id="{00000000-0008-0000-0000-00006B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270" name="テキスト ボックス 269">
          <a:extLst>
            <a:ext uri="{FF2B5EF4-FFF2-40B4-BE49-F238E27FC236}">
              <a16:creationId xmlns:a16="http://schemas.microsoft.com/office/drawing/2014/main" id="{00000000-0008-0000-0000-00006C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債務償還比率は、対</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年度比</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32.9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820.7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類似団体内平均値との比較では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273.7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上回</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り、前年度との差も</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40.6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広がっている。プライマリーバランスの黒字を堅持しているため、公債費は減少傾向にあり、実質公債費比率は減少、将来負担比率も減少傾向にあるが、物価高騰等の影響により経常収支比率が上昇してお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今後、債務償還比率</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は高い傾向が続く</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見込みである。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271" name="テキスト ボックス 270">
          <a:extLst>
            <a:ext uri="{FF2B5EF4-FFF2-40B4-BE49-F238E27FC236}">
              <a16:creationId xmlns:a16="http://schemas.microsoft.com/office/drawing/2014/main" id="{00000000-0008-0000-0000-00006D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272" name="直線コネクタ 271">
          <a:extLst>
            <a:ext uri="{FF2B5EF4-FFF2-40B4-BE49-F238E27FC236}">
              <a16:creationId xmlns:a16="http://schemas.microsoft.com/office/drawing/2014/main" id="{00000000-0008-0000-0000-00006E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273" name="テキスト ボックス 272">
          <a:extLst>
            <a:ext uri="{FF2B5EF4-FFF2-40B4-BE49-F238E27FC236}">
              <a16:creationId xmlns:a16="http://schemas.microsoft.com/office/drawing/2014/main" id="{00000000-0008-0000-0000-00006F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274" name="直線コネクタ 273">
          <a:extLst>
            <a:ext uri="{FF2B5EF4-FFF2-40B4-BE49-F238E27FC236}">
              <a16:creationId xmlns:a16="http://schemas.microsoft.com/office/drawing/2014/main" id="{00000000-0008-0000-0000-000070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275" name="テキスト ボックス 274">
          <a:extLst>
            <a:ext uri="{FF2B5EF4-FFF2-40B4-BE49-F238E27FC236}">
              <a16:creationId xmlns:a16="http://schemas.microsoft.com/office/drawing/2014/main" id="{00000000-0008-0000-0000-000071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276" name="直線コネクタ 275">
          <a:extLst>
            <a:ext uri="{FF2B5EF4-FFF2-40B4-BE49-F238E27FC236}">
              <a16:creationId xmlns:a16="http://schemas.microsoft.com/office/drawing/2014/main" id="{00000000-0008-0000-0000-000072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277" name="テキスト ボックス 276">
          <a:extLst>
            <a:ext uri="{FF2B5EF4-FFF2-40B4-BE49-F238E27FC236}">
              <a16:creationId xmlns:a16="http://schemas.microsoft.com/office/drawing/2014/main" id="{00000000-0008-0000-0000-000073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278" name="直線コネクタ 277">
          <a:extLst>
            <a:ext uri="{FF2B5EF4-FFF2-40B4-BE49-F238E27FC236}">
              <a16:creationId xmlns:a16="http://schemas.microsoft.com/office/drawing/2014/main" id="{00000000-0008-0000-0000-000074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279" name="テキスト ボックス 278">
          <a:extLst>
            <a:ext uri="{FF2B5EF4-FFF2-40B4-BE49-F238E27FC236}">
              <a16:creationId xmlns:a16="http://schemas.microsoft.com/office/drawing/2014/main" id="{00000000-0008-0000-0000-000075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280" name="直線コネクタ 279">
          <a:extLst>
            <a:ext uri="{FF2B5EF4-FFF2-40B4-BE49-F238E27FC236}">
              <a16:creationId xmlns:a16="http://schemas.microsoft.com/office/drawing/2014/main" id="{00000000-0008-0000-0000-000076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281" name="テキスト ボックス 280">
          <a:extLst>
            <a:ext uri="{FF2B5EF4-FFF2-40B4-BE49-F238E27FC236}">
              <a16:creationId xmlns:a16="http://schemas.microsoft.com/office/drawing/2014/main" id="{00000000-0008-0000-0000-000077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282" name="直線コネクタ 281">
          <a:extLst>
            <a:ext uri="{FF2B5EF4-FFF2-40B4-BE49-F238E27FC236}">
              <a16:creationId xmlns:a16="http://schemas.microsoft.com/office/drawing/2014/main" id="{00000000-0008-0000-0000-000078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283" name="テキスト ボックス 282">
          <a:extLst>
            <a:ext uri="{FF2B5EF4-FFF2-40B4-BE49-F238E27FC236}">
              <a16:creationId xmlns:a16="http://schemas.microsoft.com/office/drawing/2014/main" id="{00000000-0008-0000-0000-000079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284" name="直線コネクタ 283">
          <a:extLst>
            <a:ext uri="{FF2B5EF4-FFF2-40B4-BE49-F238E27FC236}">
              <a16:creationId xmlns:a16="http://schemas.microsoft.com/office/drawing/2014/main" id="{00000000-0008-0000-0000-00007A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285" name="債務償還比率グラフ枠">
          <a:extLst>
            <a:ext uri="{FF2B5EF4-FFF2-40B4-BE49-F238E27FC236}">
              <a16:creationId xmlns:a16="http://schemas.microsoft.com/office/drawing/2014/main" id="{00000000-0008-0000-0000-00007B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286" name="直線コネクタ 285">
          <a:extLst>
            <a:ext uri="{FF2B5EF4-FFF2-40B4-BE49-F238E27FC236}">
              <a16:creationId xmlns:a16="http://schemas.microsoft.com/office/drawing/2014/main" id="{00000000-0008-0000-0000-00007C000000}"/>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287" name="債務償還比率最小値テキスト">
          <a:extLst>
            <a:ext uri="{FF2B5EF4-FFF2-40B4-BE49-F238E27FC236}">
              <a16:creationId xmlns:a16="http://schemas.microsoft.com/office/drawing/2014/main" id="{00000000-0008-0000-0000-00007D00000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288" name="直線コネクタ 287">
          <a:extLst>
            <a:ext uri="{FF2B5EF4-FFF2-40B4-BE49-F238E27FC236}">
              <a16:creationId xmlns:a16="http://schemas.microsoft.com/office/drawing/2014/main" id="{00000000-0008-0000-0000-00007E00000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289" name="債務償還比率最大値テキスト">
          <a:extLst>
            <a:ext uri="{FF2B5EF4-FFF2-40B4-BE49-F238E27FC236}">
              <a16:creationId xmlns:a16="http://schemas.microsoft.com/office/drawing/2014/main" id="{00000000-0008-0000-0000-00007F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290" name="直線コネクタ 289">
          <a:extLst>
            <a:ext uri="{FF2B5EF4-FFF2-40B4-BE49-F238E27FC236}">
              <a16:creationId xmlns:a16="http://schemas.microsoft.com/office/drawing/2014/main" id="{00000000-0008-0000-0000-000080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291" name="債務償還比率平均値テキスト">
          <a:extLst>
            <a:ext uri="{FF2B5EF4-FFF2-40B4-BE49-F238E27FC236}">
              <a16:creationId xmlns:a16="http://schemas.microsoft.com/office/drawing/2014/main" id="{00000000-0008-0000-0000-000081000000}"/>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292" name="フローチャート: 判断 291">
          <a:extLst>
            <a:ext uri="{FF2B5EF4-FFF2-40B4-BE49-F238E27FC236}">
              <a16:creationId xmlns:a16="http://schemas.microsoft.com/office/drawing/2014/main" id="{00000000-0008-0000-0000-000082000000}"/>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293" name="フローチャート: 判断 292">
          <a:extLst>
            <a:ext uri="{FF2B5EF4-FFF2-40B4-BE49-F238E27FC236}">
              <a16:creationId xmlns:a16="http://schemas.microsoft.com/office/drawing/2014/main" id="{00000000-0008-0000-0000-000083000000}"/>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294" name="フローチャート: 判断 293">
          <a:extLst>
            <a:ext uri="{FF2B5EF4-FFF2-40B4-BE49-F238E27FC236}">
              <a16:creationId xmlns:a16="http://schemas.microsoft.com/office/drawing/2014/main" id="{00000000-0008-0000-0000-000084000000}"/>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126167</xdr:rowOff>
    </xdr:from>
    <xdr:to>
      <xdr:col>64</xdr:col>
      <xdr:colOff>123825</xdr:colOff>
      <xdr:row>31</xdr:row>
      <xdr:rowOff>56317</xdr:rowOff>
    </xdr:to>
    <xdr:sp macro="" textlink="">
      <xdr:nvSpPr>
        <xdr:cNvPr id="295" name="フローチャート: 判断 294">
          <a:extLst>
            <a:ext uri="{FF2B5EF4-FFF2-40B4-BE49-F238E27FC236}">
              <a16:creationId xmlns:a16="http://schemas.microsoft.com/office/drawing/2014/main" id="{00000000-0008-0000-0000-000085000000}"/>
            </a:ext>
          </a:extLst>
        </xdr:cNvPr>
        <xdr:cNvSpPr/>
      </xdr:nvSpPr>
      <xdr:spPr>
        <a:xfrm>
          <a:off x="12509500" y="60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25845</xdr:rowOff>
    </xdr:from>
    <xdr:to>
      <xdr:col>60</xdr:col>
      <xdr:colOff>123825</xdr:colOff>
      <xdr:row>31</xdr:row>
      <xdr:rowOff>127445</xdr:rowOff>
    </xdr:to>
    <xdr:sp macro="" textlink="">
      <xdr:nvSpPr>
        <xdr:cNvPr id="296" name="フローチャート: 判断 295">
          <a:extLst>
            <a:ext uri="{FF2B5EF4-FFF2-40B4-BE49-F238E27FC236}">
              <a16:creationId xmlns:a16="http://schemas.microsoft.com/office/drawing/2014/main" id="{00000000-0008-0000-0000-000086000000}"/>
            </a:ext>
          </a:extLst>
        </xdr:cNvPr>
        <xdr:cNvSpPr/>
      </xdr:nvSpPr>
      <xdr:spPr>
        <a:xfrm>
          <a:off x="11747500" y="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297" name="テキスト ボックス 296">
          <a:extLst>
            <a:ext uri="{FF2B5EF4-FFF2-40B4-BE49-F238E27FC236}">
              <a16:creationId xmlns:a16="http://schemas.microsoft.com/office/drawing/2014/main" id="{00000000-0008-0000-0000-000087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298" name="テキスト ボックス 297">
          <a:extLst>
            <a:ext uri="{FF2B5EF4-FFF2-40B4-BE49-F238E27FC236}">
              <a16:creationId xmlns:a16="http://schemas.microsoft.com/office/drawing/2014/main" id="{00000000-0008-0000-0000-000088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299" name="テキスト ボックス 298">
          <a:extLst>
            <a:ext uri="{FF2B5EF4-FFF2-40B4-BE49-F238E27FC236}">
              <a16:creationId xmlns:a16="http://schemas.microsoft.com/office/drawing/2014/main" id="{00000000-0008-0000-0000-000089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300" name="テキスト ボックス 299">
          <a:extLst>
            <a:ext uri="{FF2B5EF4-FFF2-40B4-BE49-F238E27FC236}">
              <a16:creationId xmlns:a16="http://schemas.microsoft.com/office/drawing/2014/main" id="{00000000-0008-0000-0000-00008A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301" name="テキスト ボックス 300">
          <a:extLst>
            <a:ext uri="{FF2B5EF4-FFF2-40B4-BE49-F238E27FC236}">
              <a16:creationId xmlns:a16="http://schemas.microsoft.com/office/drawing/2014/main" id="{00000000-0008-0000-0000-00008B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159943</xdr:rowOff>
    </xdr:from>
    <xdr:to>
      <xdr:col>76</xdr:col>
      <xdr:colOff>73025</xdr:colOff>
      <xdr:row>32</xdr:row>
      <xdr:rowOff>90093</xdr:rowOff>
    </xdr:to>
    <xdr:sp macro="" textlink="">
      <xdr:nvSpPr>
        <xdr:cNvPr id="302" name="楕円 301">
          <a:extLst>
            <a:ext uri="{FF2B5EF4-FFF2-40B4-BE49-F238E27FC236}">
              <a16:creationId xmlns:a16="http://schemas.microsoft.com/office/drawing/2014/main" id="{00000000-0008-0000-0000-00008C000000}"/>
            </a:ext>
          </a:extLst>
        </xdr:cNvPr>
        <xdr:cNvSpPr/>
      </xdr:nvSpPr>
      <xdr:spPr>
        <a:xfrm>
          <a:off x="14744700" y="62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138370</xdr:rowOff>
    </xdr:from>
    <xdr:ext cx="469744" cy="259045"/>
    <xdr:sp macro="" textlink="">
      <xdr:nvSpPr>
        <xdr:cNvPr id="303" name="債務償還比率該当値テキスト">
          <a:extLst>
            <a:ext uri="{FF2B5EF4-FFF2-40B4-BE49-F238E27FC236}">
              <a16:creationId xmlns:a16="http://schemas.microsoft.com/office/drawing/2014/main" id="{00000000-0008-0000-0000-00008D000000}"/>
            </a:ext>
          </a:extLst>
        </xdr:cNvPr>
        <xdr:cNvSpPr txBox="1"/>
      </xdr:nvSpPr>
      <xdr:spPr>
        <a:xfrm>
          <a:off x="14846300" y="622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120481</xdr:rowOff>
    </xdr:from>
    <xdr:to>
      <xdr:col>72</xdr:col>
      <xdr:colOff>123825</xdr:colOff>
      <xdr:row>32</xdr:row>
      <xdr:rowOff>50631</xdr:rowOff>
    </xdr:to>
    <xdr:sp macro="" textlink="">
      <xdr:nvSpPr>
        <xdr:cNvPr id="304" name="楕円 303">
          <a:extLst>
            <a:ext uri="{FF2B5EF4-FFF2-40B4-BE49-F238E27FC236}">
              <a16:creationId xmlns:a16="http://schemas.microsoft.com/office/drawing/2014/main" id="{00000000-0008-0000-0000-00008E000000}"/>
            </a:ext>
          </a:extLst>
        </xdr:cNvPr>
        <xdr:cNvSpPr/>
      </xdr:nvSpPr>
      <xdr:spPr>
        <a:xfrm>
          <a:off x="14033500" y="620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171281</xdr:rowOff>
    </xdr:from>
    <xdr:to>
      <xdr:col>76</xdr:col>
      <xdr:colOff>22225</xdr:colOff>
      <xdr:row>32</xdr:row>
      <xdr:rowOff>39293</xdr:rowOff>
    </xdr:to>
    <xdr:cxnSp macro="">
      <xdr:nvCxnSpPr>
        <xdr:cNvPr id="305" name="直線コネクタ 304">
          <a:extLst>
            <a:ext uri="{FF2B5EF4-FFF2-40B4-BE49-F238E27FC236}">
              <a16:creationId xmlns:a16="http://schemas.microsoft.com/office/drawing/2014/main" id="{00000000-0008-0000-0000-00008F000000}"/>
            </a:ext>
          </a:extLst>
        </xdr:cNvPr>
        <xdr:cNvCxnSpPr/>
      </xdr:nvCxnSpPr>
      <xdr:spPr>
        <a:xfrm>
          <a:off x="14084300" y="6257756"/>
          <a:ext cx="711200" cy="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168148</xdr:rowOff>
    </xdr:from>
    <xdr:to>
      <xdr:col>68</xdr:col>
      <xdr:colOff>123825</xdr:colOff>
      <xdr:row>31</xdr:row>
      <xdr:rowOff>98298</xdr:rowOff>
    </xdr:to>
    <xdr:sp macro="" textlink="">
      <xdr:nvSpPr>
        <xdr:cNvPr id="306" name="楕円 305">
          <a:extLst>
            <a:ext uri="{FF2B5EF4-FFF2-40B4-BE49-F238E27FC236}">
              <a16:creationId xmlns:a16="http://schemas.microsoft.com/office/drawing/2014/main" id="{00000000-0008-0000-0000-000090000000}"/>
            </a:ext>
          </a:extLst>
        </xdr:cNvPr>
        <xdr:cNvSpPr/>
      </xdr:nvSpPr>
      <xdr:spPr>
        <a:xfrm>
          <a:off x="13271500" y="608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47498</xdr:rowOff>
    </xdr:from>
    <xdr:to>
      <xdr:col>72</xdr:col>
      <xdr:colOff>73025</xdr:colOff>
      <xdr:row>31</xdr:row>
      <xdr:rowOff>171281</xdr:rowOff>
    </xdr:to>
    <xdr:cxnSp macro="">
      <xdr:nvCxnSpPr>
        <xdr:cNvPr id="307" name="直線コネクタ 306">
          <a:extLst>
            <a:ext uri="{FF2B5EF4-FFF2-40B4-BE49-F238E27FC236}">
              <a16:creationId xmlns:a16="http://schemas.microsoft.com/office/drawing/2014/main" id="{00000000-0008-0000-0000-000091000000}"/>
            </a:ext>
          </a:extLst>
        </xdr:cNvPr>
        <xdr:cNvCxnSpPr/>
      </xdr:nvCxnSpPr>
      <xdr:spPr>
        <a:xfrm>
          <a:off x="13322300" y="6133973"/>
          <a:ext cx="762000" cy="12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1376</xdr:rowOff>
    </xdr:from>
    <xdr:to>
      <xdr:col>64</xdr:col>
      <xdr:colOff>123825</xdr:colOff>
      <xdr:row>31</xdr:row>
      <xdr:rowOff>102976</xdr:rowOff>
    </xdr:to>
    <xdr:sp macro="" textlink="">
      <xdr:nvSpPr>
        <xdr:cNvPr id="308" name="楕円 307">
          <a:extLst>
            <a:ext uri="{FF2B5EF4-FFF2-40B4-BE49-F238E27FC236}">
              <a16:creationId xmlns:a16="http://schemas.microsoft.com/office/drawing/2014/main" id="{00000000-0008-0000-0000-000092000000}"/>
            </a:ext>
          </a:extLst>
        </xdr:cNvPr>
        <xdr:cNvSpPr/>
      </xdr:nvSpPr>
      <xdr:spPr>
        <a:xfrm>
          <a:off x="12509500" y="60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47498</xdr:rowOff>
    </xdr:from>
    <xdr:to>
      <xdr:col>68</xdr:col>
      <xdr:colOff>73025</xdr:colOff>
      <xdr:row>31</xdr:row>
      <xdr:rowOff>52176</xdr:rowOff>
    </xdr:to>
    <xdr:cxnSp macro="">
      <xdr:nvCxnSpPr>
        <xdr:cNvPr id="309" name="直線コネクタ 308">
          <a:extLst>
            <a:ext uri="{FF2B5EF4-FFF2-40B4-BE49-F238E27FC236}">
              <a16:creationId xmlns:a16="http://schemas.microsoft.com/office/drawing/2014/main" id="{00000000-0008-0000-0000-000093000000}"/>
            </a:ext>
          </a:extLst>
        </xdr:cNvPr>
        <xdr:cNvCxnSpPr/>
      </xdr:nvCxnSpPr>
      <xdr:spPr>
        <a:xfrm flipV="1">
          <a:off x="12560300" y="6133973"/>
          <a:ext cx="7620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6004</xdr:rowOff>
    </xdr:from>
    <xdr:to>
      <xdr:col>60</xdr:col>
      <xdr:colOff>123825</xdr:colOff>
      <xdr:row>32</xdr:row>
      <xdr:rowOff>107604</xdr:rowOff>
    </xdr:to>
    <xdr:sp macro="" textlink="">
      <xdr:nvSpPr>
        <xdr:cNvPr id="310" name="楕円 309">
          <a:extLst>
            <a:ext uri="{FF2B5EF4-FFF2-40B4-BE49-F238E27FC236}">
              <a16:creationId xmlns:a16="http://schemas.microsoft.com/office/drawing/2014/main" id="{00000000-0008-0000-0000-000094000000}"/>
            </a:ext>
          </a:extLst>
        </xdr:cNvPr>
        <xdr:cNvSpPr/>
      </xdr:nvSpPr>
      <xdr:spPr>
        <a:xfrm>
          <a:off x="11747500" y="626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52176</xdr:rowOff>
    </xdr:from>
    <xdr:to>
      <xdr:col>64</xdr:col>
      <xdr:colOff>73025</xdr:colOff>
      <xdr:row>32</xdr:row>
      <xdr:rowOff>56804</xdr:rowOff>
    </xdr:to>
    <xdr:cxnSp macro="">
      <xdr:nvCxnSpPr>
        <xdr:cNvPr id="311" name="直線コネクタ 310">
          <a:extLst>
            <a:ext uri="{FF2B5EF4-FFF2-40B4-BE49-F238E27FC236}">
              <a16:creationId xmlns:a16="http://schemas.microsoft.com/office/drawing/2014/main" id="{00000000-0008-0000-0000-000095000000}"/>
            </a:ext>
          </a:extLst>
        </xdr:cNvPr>
        <xdr:cNvCxnSpPr/>
      </xdr:nvCxnSpPr>
      <xdr:spPr>
        <a:xfrm flipV="1">
          <a:off x="11798300" y="6138651"/>
          <a:ext cx="762000" cy="17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312" name="n_1aveValue債務償還比率">
          <a:extLst>
            <a:ext uri="{FF2B5EF4-FFF2-40B4-BE49-F238E27FC236}">
              <a16:creationId xmlns:a16="http://schemas.microsoft.com/office/drawing/2014/main" id="{00000000-0008-0000-0000-000096000000}"/>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313" name="n_2aveValue債務償還比率">
          <a:extLst>
            <a:ext uri="{FF2B5EF4-FFF2-40B4-BE49-F238E27FC236}">
              <a16:creationId xmlns:a16="http://schemas.microsoft.com/office/drawing/2014/main" id="{00000000-0008-0000-0000-000097000000}"/>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72844</xdr:rowOff>
    </xdr:from>
    <xdr:ext cx="469744" cy="259045"/>
    <xdr:sp macro="" textlink="">
      <xdr:nvSpPr>
        <xdr:cNvPr id="314" name="n_3aveValue債務償還比率">
          <a:extLst>
            <a:ext uri="{FF2B5EF4-FFF2-40B4-BE49-F238E27FC236}">
              <a16:creationId xmlns:a16="http://schemas.microsoft.com/office/drawing/2014/main" id="{00000000-0008-0000-0000-000098000000}"/>
            </a:ext>
          </a:extLst>
        </xdr:cNvPr>
        <xdr:cNvSpPr txBox="1"/>
      </xdr:nvSpPr>
      <xdr:spPr>
        <a:xfrm>
          <a:off x="12325427" y="581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143972</xdr:rowOff>
    </xdr:from>
    <xdr:ext cx="469744" cy="259045"/>
    <xdr:sp macro="" textlink="">
      <xdr:nvSpPr>
        <xdr:cNvPr id="315" name="n_4aveValue債務償還比率">
          <a:extLst>
            <a:ext uri="{FF2B5EF4-FFF2-40B4-BE49-F238E27FC236}">
              <a16:creationId xmlns:a16="http://schemas.microsoft.com/office/drawing/2014/main" id="{00000000-0008-0000-0000-000099000000}"/>
            </a:ext>
          </a:extLst>
        </xdr:cNvPr>
        <xdr:cNvSpPr txBox="1"/>
      </xdr:nvSpPr>
      <xdr:spPr>
        <a:xfrm>
          <a:off x="11563427" y="588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41758</xdr:rowOff>
    </xdr:from>
    <xdr:ext cx="469744" cy="259045"/>
    <xdr:sp macro="" textlink="">
      <xdr:nvSpPr>
        <xdr:cNvPr id="316" name="n_1mainValue債務償還比率">
          <a:extLst>
            <a:ext uri="{FF2B5EF4-FFF2-40B4-BE49-F238E27FC236}">
              <a16:creationId xmlns:a16="http://schemas.microsoft.com/office/drawing/2014/main" id="{00000000-0008-0000-0000-00009A000000}"/>
            </a:ext>
          </a:extLst>
        </xdr:cNvPr>
        <xdr:cNvSpPr txBox="1"/>
      </xdr:nvSpPr>
      <xdr:spPr>
        <a:xfrm>
          <a:off x="13836727" y="62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89425</xdr:rowOff>
    </xdr:from>
    <xdr:ext cx="469744" cy="259045"/>
    <xdr:sp macro="" textlink="">
      <xdr:nvSpPr>
        <xdr:cNvPr id="317" name="n_2mainValue債務償還比率">
          <a:extLst>
            <a:ext uri="{FF2B5EF4-FFF2-40B4-BE49-F238E27FC236}">
              <a16:creationId xmlns:a16="http://schemas.microsoft.com/office/drawing/2014/main" id="{00000000-0008-0000-0000-00009B000000}"/>
            </a:ext>
          </a:extLst>
        </xdr:cNvPr>
        <xdr:cNvSpPr txBox="1"/>
      </xdr:nvSpPr>
      <xdr:spPr>
        <a:xfrm>
          <a:off x="13087427" y="617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94103</xdr:rowOff>
    </xdr:from>
    <xdr:ext cx="469744" cy="259045"/>
    <xdr:sp macro="" textlink="">
      <xdr:nvSpPr>
        <xdr:cNvPr id="318" name="n_3mainValue債務償還比率">
          <a:extLst>
            <a:ext uri="{FF2B5EF4-FFF2-40B4-BE49-F238E27FC236}">
              <a16:creationId xmlns:a16="http://schemas.microsoft.com/office/drawing/2014/main" id="{00000000-0008-0000-0000-00009C000000}"/>
            </a:ext>
          </a:extLst>
        </xdr:cNvPr>
        <xdr:cNvSpPr txBox="1"/>
      </xdr:nvSpPr>
      <xdr:spPr>
        <a:xfrm>
          <a:off x="12325427" y="618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98731</xdr:rowOff>
    </xdr:from>
    <xdr:ext cx="469744" cy="259045"/>
    <xdr:sp macro="" textlink="">
      <xdr:nvSpPr>
        <xdr:cNvPr id="319" name="n_4mainValue債務償還比率">
          <a:extLst>
            <a:ext uri="{FF2B5EF4-FFF2-40B4-BE49-F238E27FC236}">
              <a16:creationId xmlns:a16="http://schemas.microsoft.com/office/drawing/2014/main" id="{00000000-0008-0000-0000-00009D000000}"/>
            </a:ext>
          </a:extLst>
        </xdr:cNvPr>
        <xdr:cNvSpPr txBox="1"/>
      </xdr:nvSpPr>
      <xdr:spPr>
        <a:xfrm>
          <a:off x="11563427" y="635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320" name="正方形/長方形 319">
          <a:extLst>
            <a:ext uri="{FF2B5EF4-FFF2-40B4-BE49-F238E27FC236}">
              <a16:creationId xmlns:a16="http://schemas.microsoft.com/office/drawing/2014/main" id="{00000000-0008-0000-0000-00009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321" name="正方形/長方形 320">
          <a:extLst>
            <a:ext uri="{FF2B5EF4-FFF2-40B4-BE49-F238E27FC236}">
              <a16:creationId xmlns:a16="http://schemas.microsoft.com/office/drawing/2014/main" id="{00000000-0008-0000-0000-00009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322" name="テキスト ボックス 321">
          <a:extLst>
            <a:ext uri="{FF2B5EF4-FFF2-40B4-BE49-F238E27FC236}">
              <a16:creationId xmlns:a16="http://schemas.microsoft.com/office/drawing/2014/main" id="{00000000-0008-0000-0000-0000A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323" name="テキスト ボックス 322">
          <a:extLst>
            <a:ext uri="{FF2B5EF4-FFF2-40B4-BE49-F238E27FC236}">
              <a16:creationId xmlns:a16="http://schemas.microsoft.com/office/drawing/2014/main" id="{00000000-0008-0000-0000-0000A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324" name="テキスト ボックス 323">
          <a:extLst>
            <a:ext uri="{FF2B5EF4-FFF2-40B4-BE49-F238E27FC236}">
              <a16:creationId xmlns:a16="http://schemas.microsoft.com/office/drawing/2014/main" id="{00000000-0008-0000-0000-0000A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325" name="テキスト ボックス 324">
          <a:extLst>
            <a:ext uri="{FF2B5EF4-FFF2-40B4-BE49-F238E27FC236}">
              <a16:creationId xmlns:a16="http://schemas.microsoft.com/office/drawing/2014/main" id="{00000000-0008-0000-0000-0000A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32,000
31,622
623.50
23,040,494
21,841,347
1,138,467
11,534,364
20,322,033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153035</xdr:rowOff>
    </xdr:from>
    <xdr:to>
      <xdr:col>24</xdr:col>
      <xdr:colOff>114300</xdr:colOff>
      <xdr:row>39</xdr:row>
      <xdr:rowOff>83185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131462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113030</xdr:rowOff>
    </xdr:from>
    <xdr:to>
      <xdr:col>20</xdr:col>
      <xdr:colOff>38100</xdr:colOff>
      <xdr:row>39</xdr:row>
      <xdr:rowOff>43180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163830</xdr:rowOff>
    </xdr:from>
    <xdr:to>
      <xdr:col>24</xdr:col>
      <xdr:colOff>63500</xdr:colOff>
      <xdr:row>39</xdr:row>
      <xdr:rowOff>32385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789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80645</xdr:rowOff>
    </xdr:from>
    <xdr:to>
      <xdr:col>15</xdr:col>
      <xdr:colOff>101600</xdr:colOff>
      <xdr:row>39</xdr:row>
      <xdr:rowOff>10795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131445</xdr:rowOff>
    </xdr:from>
    <xdr:to>
      <xdr:col>19</xdr:col>
      <xdr:colOff>177800</xdr:colOff>
      <xdr:row>38</xdr:row>
      <xdr:rowOff>163830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465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131445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6141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34307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1922</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0000000-0008-0000-01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2" name="【道路】&#10;一人当たり延長最小値テキスト">
          <a:extLst>
            <a:ext uri="{FF2B5EF4-FFF2-40B4-BE49-F238E27FC236}">
              <a16:creationId xmlns:a16="http://schemas.microsoft.com/office/drawing/2014/main" id="{00000000-0008-0000-0100-00007000000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4" name="【道路】&#10;一人当たり延長最大値テキスト">
          <a:extLst>
            <a:ext uri="{FF2B5EF4-FFF2-40B4-BE49-F238E27FC236}">
              <a16:creationId xmlns:a16="http://schemas.microsoft.com/office/drawing/2014/main" id="{00000000-0008-0000-0100-000072000000}"/>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6" name="【道路】&#10;一人当たり延長平均値テキスト">
          <a:extLst>
            <a:ext uri="{FF2B5EF4-FFF2-40B4-BE49-F238E27FC236}">
              <a16:creationId xmlns:a16="http://schemas.microsoft.com/office/drawing/2014/main" id="{00000000-0008-0000-0100-000074000000}"/>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167666</xdr:rowOff>
    </xdr:from>
    <xdr:to>
      <xdr:col>41</xdr:col>
      <xdr:colOff>101600</xdr:colOff>
      <xdr:row>40</xdr:row>
      <xdr:rowOff>97816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7810500" y="68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17399</xdr:rowOff>
    </xdr:from>
    <xdr:to>
      <xdr:col>36</xdr:col>
      <xdr:colOff>165100</xdr:colOff>
      <xdr:row>40</xdr:row>
      <xdr:rowOff>118999</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6921500" y="68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81864</xdr:rowOff>
    </xdr:from>
    <xdr:to>
      <xdr:col>55</xdr:col>
      <xdr:colOff>50800</xdr:colOff>
      <xdr:row>40</xdr:row>
      <xdr:rowOff>12014</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10426700" y="676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60291</xdr:rowOff>
    </xdr:from>
    <xdr:ext cx="534377" cy="259045"/>
    <xdr:sp macro="" textlink="">
      <xdr:nvSpPr>
        <xdr:cNvPr id="128" name="【道路】&#10;一人当たり延長該当値テキスト">
          <a:extLst>
            <a:ext uri="{FF2B5EF4-FFF2-40B4-BE49-F238E27FC236}">
              <a16:creationId xmlns:a16="http://schemas.microsoft.com/office/drawing/2014/main" id="{00000000-0008-0000-0100-000080000000}"/>
            </a:ext>
          </a:extLst>
        </xdr:cNvPr>
        <xdr:cNvSpPr txBox="1"/>
      </xdr:nvSpPr>
      <xdr:spPr>
        <a:xfrm>
          <a:off x="10515600" y="674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91160</xdr:rowOff>
    </xdr:from>
    <xdr:to>
      <xdr:col>50</xdr:col>
      <xdr:colOff>165100</xdr:colOff>
      <xdr:row>40</xdr:row>
      <xdr:rowOff>21310</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9588500" y="67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132664</xdr:rowOff>
    </xdr:from>
    <xdr:to>
      <xdr:col>55</xdr:col>
      <xdr:colOff>0</xdr:colOff>
      <xdr:row>39</xdr:row>
      <xdr:rowOff>141960</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flipV="1">
          <a:off x="9639300" y="6819214"/>
          <a:ext cx="8382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100152</xdr:rowOff>
    </xdr:from>
    <xdr:to>
      <xdr:col>46</xdr:col>
      <xdr:colOff>38100</xdr:colOff>
      <xdr:row>40</xdr:row>
      <xdr:rowOff>30302</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8699500" y="678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141960</xdr:rowOff>
    </xdr:from>
    <xdr:to>
      <xdr:col>50</xdr:col>
      <xdr:colOff>114300</xdr:colOff>
      <xdr:row>39</xdr:row>
      <xdr:rowOff>150952</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8750300" y="6828510"/>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112249</xdr:rowOff>
    </xdr:from>
    <xdr:to>
      <xdr:col>41</xdr:col>
      <xdr:colOff>101600</xdr:colOff>
      <xdr:row>40</xdr:row>
      <xdr:rowOff>42399</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7810500" y="67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150952</xdr:rowOff>
    </xdr:from>
    <xdr:to>
      <xdr:col>45</xdr:col>
      <xdr:colOff>177800</xdr:colOff>
      <xdr:row>39</xdr:row>
      <xdr:rowOff>163049</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7861300" y="6837502"/>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35" name="n_1aveValue【道路】&#10;一人当たり延長">
          <a:extLst>
            <a:ext uri="{FF2B5EF4-FFF2-40B4-BE49-F238E27FC236}">
              <a16:creationId xmlns:a16="http://schemas.microsoft.com/office/drawing/2014/main" id="{00000000-0008-0000-0100-000087000000}"/>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36" name="n_2aveValue【道路】&#10;一人当たり延長">
          <a:extLst>
            <a:ext uri="{FF2B5EF4-FFF2-40B4-BE49-F238E27FC236}">
              <a16:creationId xmlns:a16="http://schemas.microsoft.com/office/drawing/2014/main" id="{00000000-0008-0000-0100-000088000000}"/>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88943</xdr:rowOff>
    </xdr:from>
    <xdr:ext cx="534377" cy="259045"/>
    <xdr:sp macro="" textlink="">
      <xdr:nvSpPr>
        <xdr:cNvPr id="137" name="n_3aveValue【道路】&#10;一人当たり延長">
          <a:extLst>
            <a:ext uri="{FF2B5EF4-FFF2-40B4-BE49-F238E27FC236}">
              <a16:creationId xmlns:a16="http://schemas.microsoft.com/office/drawing/2014/main" id="{00000000-0008-0000-0100-000089000000}"/>
            </a:ext>
          </a:extLst>
        </xdr:cNvPr>
        <xdr:cNvSpPr txBox="1"/>
      </xdr:nvSpPr>
      <xdr:spPr>
        <a:xfrm>
          <a:off x="7594111" y="694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135526</xdr:rowOff>
    </xdr:from>
    <xdr:ext cx="534377" cy="259045"/>
    <xdr:sp macro="" textlink="">
      <xdr:nvSpPr>
        <xdr:cNvPr id="138" name="n_4aveValue【道路】&#10;一人当たり延長">
          <a:extLst>
            <a:ext uri="{FF2B5EF4-FFF2-40B4-BE49-F238E27FC236}">
              <a16:creationId xmlns:a16="http://schemas.microsoft.com/office/drawing/2014/main" id="{00000000-0008-0000-0100-00008A000000}"/>
            </a:ext>
          </a:extLst>
        </xdr:cNvPr>
        <xdr:cNvSpPr txBox="1"/>
      </xdr:nvSpPr>
      <xdr:spPr>
        <a:xfrm>
          <a:off x="6705111" y="665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12437</xdr:rowOff>
    </xdr:from>
    <xdr:ext cx="534377" cy="259045"/>
    <xdr:sp macro="" textlink="">
      <xdr:nvSpPr>
        <xdr:cNvPr id="139" name="n_1mainValue【道路】&#10;一人当たり延長">
          <a:extLst>
            <a:ext uri="{FF2B5EF4-FFF2-40B4-BE49-F238E27FC236}">
              <a16:creationId xmlns:a16="http://schemas.microsoft.com/office/drawing/2014/main" id="{00000000-0008-0000-0100-00008B000000}"/>
            </a:ext>
          </a:extLst>
        </xdr:cNvPr>
        <xdr:cNvSpPr txBox="1"/>
      </xdr:nvSpPr>
      <xdr:spPr>
        <a:xfrm>
          <a:off x="9359411" y="687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21429</xdr:rowOff>
    </xdr:from>
    <xdr:ext cx="534377" cy="259045"/>
    <xdr:sp macro="" textlink="">
      <xdr:nvSpPr>
        <xdr:cNvPr id="140" name="n_2mainValue【道路】&#10;一人当たり延長">
          <a:extLst>
            <a:ext uri="{FF2B5EF4-FFF2-40B4-BE49-F238E27FC236}">
              <a16:creationId xmlns:a16="http://schemas.microsoft.com/office/drawing/2014/main" id="{00000000-0008-0000-0100-00008C000000}"/>
            </a:ext>
          </a:extLst>
        </xdr:cNvPr>
        <xdr:cNvSpPr txBox="1"/>
      </xdr:nvSpPr>
      <xdr:spPr>
        <a:xfrm>
          <a:off x="8483111" y="687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58926</xdr:rowOff>
    </xdr:from>
    <xdr:ext cx="534377" cy="259045"/>
    <xdr:sp macro="" textlink="">
      <xdr:nvSpPr>
        <xdr:cNvPr id="141" name="n_3mainValue【道路】&#10;一人当たり延長">
          <a:extLst>
            <a:ext uri="{FF2B5EF4-FFF2-40B4-BE49-F238E27FC236}">
              <a16:creationId xmlns:a16="http://schemas.microsoft.com/office/drawing/2014/main" id="{00000000-0008-0000-0100-00008D000000}"/>
            </a:ext>
          </a:extLst>
        </xdr:cNvPr>
        <xdr:cNvSpPr txBox="1"/>
      </xdr:nvSpPr>
      <xdr:spPr>
        <a:xfrm>
          <a:off x="7594111" y="657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00000000-0008-0000-0100-0000A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00000000-0008-0000-0100-0000A8000000}"/>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00000000-0008-0000-0100-0000AA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0000000-0008-0000-0100-0000AC000000}"/>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83" name="楕円 182">
          <a:extLst>
            <a:ext uri="{FF2B5EF4-FFF2-40B4-BE49-F238E27FC236}">
              <a16:creationId xmlns:a16="http://schemas.microsoft.com/office/drawing/2014/main" id="{00000000-0008-0000-0100-0000B7000000}"/>
            </a:ext>
          </a:extLst>
        </xdr:cNvPr>
        <xdr:cNvSpPr/>
      </xdr:nvSpPr>
      <xdr:spPr>
        <a:xfrm>
          <a:off x="45847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48458</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00000000-0008-0000-0100-0000B8000000}"/>
            </a:ext>
          </a:extLst>
        </xdr:cNvPr>
        <xdr:cNvSpPr txBox="1"/>
      </xdr:nvSpPr>
      <xdr:spPr>
        <a:xfrm>
          <a:off x="4673600"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47172</xdr:rowOff>
    </xdr:from>
    <xdr:to>
      <xdr:col>20</xdr:col>
      <xdr:colOff>38100</xdr:colOff>
      <xdr:row>61</xdr:row>
      <xdr:rowOff>148772</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3746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97972</xdr:rowOff>
    </xdr:from>
    <xdr:to>
      <xdr:col>24</xdr:col>
      <xdr:colOff>63500</xdr:colOff>
      <xdr:row>61</xdr:row>
      <xdr:rowOff>120831</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3797300" y="1055642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24312</xdr:rowOff>
    </xdr:from>
    <xdr:to>
      <xdr:col>15</xdr:col>
      <xdr:colOff>101600</xdr:colOff>
      <xdr:row>61</xdr:row>
      <xdr:rowOff>125912</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2857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75112</xdr:rowOff>
    </xdr:from>
    <xdr:to>
      <xdr:col>19</xdr:col>
      <xdr:colOff>177800</xdr:colOff>
      <xdr:row>61</xdr:row>
      <xdr:rowOff>97972</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2908300" y="1053356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1968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50619</xdr:rowOff>
    </xdr:from>
    <xdr:to>
      <xdr:col>15</xdr:col>
      <xdr:colOff>50800</xdr:colOff>
      <xdr:row>61</xdr:row>
      <xdr:rowOff>75112</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2019300" y="1050906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139899</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35820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117039</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27057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00000000-0008-0000-0100-0000D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22" name="【橋りょう・トンネル】&#10;一人当たり有形固定資産（償却資産）額最小値テキスト">
          <a:extLst>
            <a:ext uri="{FF2B5EF4-FFF2-40B4-BE49-F238E27FC236}">
              <a16:creationId xmlns:a16="http://schemas.microsoft.com/office/drawing/2014/main" id="{00000000-0008-0000-0100-0000DE000000}"/>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00000000-0008-0000-0100-0000E0000000}"/>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00000000-0008-0000-0100-0000E2000000}"/>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27" name="フローチャート: 判断 226">
          <a:extLst>
            <a:ext uri="{FF2B5EF4-FFF2-40B4-BE49-F238E27FC236}">
              <a16:creationId xmlns:a16="http://schemas.microsoft.com/office/drawing/2014/main" id="{00000000-0008-0000-0100-0000E300000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28" name="フローチャート: 判断 227">
          <a:extLst>
            <a:ext uri="{FF2B5EF4-FFF2-40B4-BE49-F238E27FC236}">
              <a16:creationId xmlns:a16="http://schemas.microsoft.com/office/drawing/2014/main" id="{00000000-0008-0000-0100-0000E400000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29" name="フローチャート: 判断 228">
          <a:extLst>
            <a:ext uri="{FF2B5EF4-FFF2-40B4-BE49-F238E27FC236}">
              <a16:creationId xmlns:a16="http://schemas.microsoft.com/office/drawing/2014/main" id="{00000000-0008-0000-0100-0000E500000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168433</xdr:rowOff>
    </xdr:from>
    <xdr:to>
      <xdr:col>41</xdr:col>
      <xdr:colOff>101600</xdr:colOff>
      <xdr:row>63</xdr:row>
      <xdr:rowOff>98583</xdr:rowOff>
    </xdr:to>
    <xdr:sp macro="" textlink="">
      <xdr:nvSpPr>
        <xdr:cNvPr id="230" name="フローチャート: 判断 229">
          <a:extLst>
            <a:ext uri="{FF2B5EF4-FFF2-40B4-BE49-F238E27FC236}">
              <a16:creationId xmlns:a16="http://schemas.microsoft.com/office/drawing/2014/main" id="{00000000-0008-0000-0100-0000E6000000}"/>
            </a:ext>
          </a:extLst>
        </xdr:cNvPr>
        <xdr:cNvSpPr/>
      </xdr:nvSpPr>
      <xdr:spPr>
        <a:xfrm>
          <a:off x="7810500" y="1079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13319</xdr:rowOff>
    </xdr:from>
    <xdr:to>
      <xdr:col>36</xdr:col>
      <xdr:colOff>165100</xdr:colOff>
      <xdr:row>63</xdr:row>
      <xdr:rowOff>114919</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6921500" y="1081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26126</xdr:rowOff>
    </xdr:from>
    <xdr:to>
      <xdr:col>55</xdr:col>
      <xdr:colOff>50800</xdr:colOff>
      <xdr:row>61</xdr:row>
      <xdr:rowOff>127726</xdr:rowOff>
    </xdr:to>
    <xdr:sp macro="" textlink="">
      <xdr:nvSpPr>
        <xdr:cNvPr id="237" name="楕円 236">
          <a:extLst>
            <a:ext uri="{FF2B5EF4-FFF2-40B4-BE49-F238E27FC236}">
              <a16:creationId xmlns:a16="http://schemas.microsoft.com/office/drawing/2014/main" id="{00000000-0008-0000-0100-0000ED000000}"/>
            </a:ext>
          </a:extLst>
        </xdr:cNvPr>
        <xdr:cNvSpPr/>
      </xdr:nvSpPr>
      <xdr:spPr>
        <a:xfrm>
          <a:off x="10426700" y="104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49003</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00000000-0008-0000-0100-0000EE000000}"/>
            </a:ext>
          </a:extLst>
        </xdr:cNvPr>
        <xdr:cNvSpPr txBox="1"/>
      </xdr:nvSpPr>
      <xdr:spPr>
        <a:xfrm>
          <a:off x="10515600" y="103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36274</xdr:rowOff>
    </xdr:from>
    <xdr:to>
      <xdr:col>50</xdr:col>
      <xdr:colOff>165100</xdr:colOff>
      <xdr:row>61</xdr:row>
      <xdr:rowOff>137874</xdr:rowOff>
    </xdr:to>
    <xdr:sp macro="" textlink="">
      <xdr:nvSpPr>
        <xdr:cNvPr id="239" name="楕円 238">
          <a:extLst>
            <a:ext uri="{FF2B5EF4-FFF2-40B4-BE49-F238E27FC236}">
              <a16:creationId xmlns:a16="http://schemas.microsoft.com/office/drawing/2014/main" id="{00000000-0008-0000-0100-0000EF000000}"/>
            </a:ext>
          </a:extLst>
        </xdr:cNvPr>
        <xdr:cNvSpPr/>
      </xdr:nvSpPr>
      <xdr:spPr>
        <a:xfrm>
          <a:off x="9588500" y="1049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76926</xdr:rowOff>
    </xdr:from>
    <xdr:to>
      <xdr:col>55</xdr:col>
      <xdr:colOff>0</xdr:colOff>
      <xdr:row>61</xdr:row>
      <xdr:rowOff>87074</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flipV="1">
          <a:off x="9639300" y="10535376"/>
          <a:ext cx="838200" cy="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46858</xdr:rowOff>
    </xdr:from>
    <xdr:to>
      <xdr:col>46</xdr:col>
      <xdr:colOff>38100</xdr:colOff>
      <xdr:row>61</xdr:row>
      <xdr:rowOff>148458</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8699500" y="1050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87074</xdr:rowOff>
    </xdr:from>
    <xdr:to>
      <xdr:col>50</xdr:col>
      <xdr:colOff>114300</xdr:colOff>
      <xdr:row>61</xdr:row>
      <xdr:rowOff>97658</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flipV="1">
          <a:off x="8750300" y="10545524"/>
          <a:ext cx="8890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57841</xdr:rowOff>
    </xdr:from>
    <xdr:to>
      <xdr:col>41</xdr:col>
      <xdr:colOff>101600</xdr:colOff>
      <xdr:row>61</xdr:row>
      <xdr:rowOff>159441</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7810500" y="1051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97658</xdr:rowOff>
    </xdr:from>
    <xdr:to>
      <xdr:col>45</xdr:col>
      <xdr:colOff>177800</xdr:colOff>
      <xdr:row>61</xdr:row>
      <xdr:rowOff>108641</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7861300" y="10556108"/>
          <a:ext cx="889000" cy="1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00000000-0008-0000-0100-0000F5000000}"/>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89710</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7561795" y="1089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131446</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6672795" y="1058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154401</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9327095" y="1026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164985</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00000000-0008-0000-0100-0000FA000000}"/>
            </a:ext>
          </a:extLst>
        </xdr:cNvPr>
        <xdr:cNvSpPr txBox="1"/>
      </xdr:nvSpPr>
      <xdr:spPr>
        <a:xfrm>
          <a:off x="8450795" y="1028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4518</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7561795" y="1029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00000000-0008-0000-0100-00001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00000000-0008-0000-0100-000015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00000000-0008-0000-0100-00001701000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00000000-0008-0000-0100-000019010000}"/>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82" name="フローチャート: 判断 281">
          <a:extLst>
            <a:ext uri="{FF2B5EF4-FFF2-40B4-BE49-F238E27FC236}">
              <a16:creationId xmlns:a16="http://schemas.microsoft.com/office/drawing/2014/main" id="{00000000-0008-0000-0100-00001A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83" name="フローチャート: 判断 282">
          <a:extLst>
            <a:ext uri="{FF2B5EF4-FFF2-40B4-BE49-F238E27FC236}">
              <a16:creationId xmlns:a16="http://schemas.microsoft.com/office/drawing/2014/main" id="{00000000-0008-0000-0100-00001B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84" name="フローチャート: 判断 283">
          <a:extLst>
            <a:ext uri="{FF2B5EF4-FFF2-40B4-BE49-F238E27FC236}">
              <a16:creationId xmlns:a16="http://schemas.microsoft.com/office/drawing/2014/main" id="{00000000-0008-0000-0100-00001C0100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85" name="フローチャート: 判断 284">
          <a:extLst>
            <a:ext uri="{FF2B5EF4-FFF2-40B4-BE49-F238E27FC236}">
              <a16:creationId xmlns:a16="http://schemas.microsoft.com/office/drawing/2014/main" id="{00000000-0008-0000-0100-00001D010000}"/>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86" name="フローチャート: 判断 285">
          <a:extLst>
            <a:ext uri="{FF2B5EF4-FFF2-40B4-BE49-F238E27FC236}">
              <a16:creationId xmlns:a16="http://schemas.microsoft.com/office/drawing/2014/main" id="{00000000-0008-0000-0100-00001E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292" name="楕円 291">
          <a:extLst>
            <a:ext uri="{FF2B5EF4-FFF2-40B4-BE49-F238E27FC236}">
              <a16:creationId xmlns:a16="http://schemas.microsoft.com/office/drawing/2014/main" id="{00000000-0008-0000-0100-000024010000}"/>
            </a:ext>
          </a:extLst>
        </xdr:cNvPr>
        <xdr:cNvSpPr/>
      </xdr:nvSpPr>
      <xdr:spPr>
        <a:xfrm>
          <a:off x="45847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76852</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00000000-0008-0000-0100-000025010000}"/>
            </a:ext>
          </a:extLst>
        </xdr:cNvPr>
        <xdr:cNvSpPr txBox="1"/>
      </xdr:nvSpPr>
      <xdr:spPr>
        <a:xfrm>
          <a:off x="4673600"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xdr:rowOff>
    </xdr:from>
    <xdr:to>
      <xdr:col>20</xdr:col>
      <xdr:colOff>38100</xdr:colOff>
      <xdr:row>82</xdr:row>
      <xdr:rowOff>109855</xdr:rowOff>
    </xdr:to>
    <xdr:sp macro="" textlink="">
      <xdr:nvSpPr>
        <xdr:cNvPr id="294" name="楕円 293">
          <a:extLst>
            <a:ext uri="{FF2B5EF4-FFF2-40B4-BE49-F238E27FC236}">
              <a16:creationId xmlns:a16="http://schemas.microsoft.com/office/drawing/2014/main" id="{00000000-0008-0000-0100-000026010000}"/>
            </a:ext>
          </a:extLst>
        </xdr:cNvPr>
        <xdr:cNvSpPr/>
      </xdr:nvSpPr>
      <xdr:spPr>
        <a:xfrm>
          <a:off x="3746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59055</xdr:rowOff>
    </xdr:from>
    <xdr:to>
      <xdr:col>24</xdr:col>
      <xdr:colOff>63500</xdr:colOff>
      <xdr:row>82</xdr:row>
      <xdr:rowOff>104775</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3797300" y="141179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132080</xdr:rowOff>
    </xdr:from>
    <xdr:to>
      <xdr:col>15</xdr:col>
      <xdr:colOff>101600</xdr:colOff>
      <xdr:row>82</xdr:row>
      <xdr:rowOff>62230</xdr:rowOff>
    </xdr:to>
    <xdr:sp macro="" textlink="">
      <xdr:nvSpPr>
        <xdr:cNvPr id="296" name="楕円 295">
          <a:extLst>
            <a:ext uri="{FF2B5EF4-FFF2-40B4-BE49-F238E27FC236}">
              <a16:creationId xmlns:a16="http://schemas.microsoft.com/office/drawing/2014/main" id="{00000000-0008-0000-0100-000028010000}"/>
            </a:ext>
          </a:extLst>
        </xdr:cNvPr>
        <xdr:cNvSpPr/>
      </xdr:nvSpPr>
      <xdr:spPr>
        <a:xfrm>
          <a:off x="2857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xdr:rowOff>
    </xdr:from>
    <xdr:to>
      <xdr:col>19</xdr:col>
      <xdr:colOff>177800</xdr:colOff>
      <xdr:row>82</xdr:row>
      <xdr:rowOff>59055</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2908300" y="140703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97789</xdr:rowOff>
    </xdr:from>
    <xdr:to>
      <xdr:col>10</xdr:col>
      <xdr:colOff>165100</xdr:colOff>
      <xdr:row>82</xdr:row>
      <xdr:rowOff>27939</xdr:rowOff>
    </xdr:to>
    <xdr:sp macro="" textlink="">
      <xdr:nvSpPr>
        <xdr:cNvPr id="298" name="楕円 297">
          <a:extLst>
            <a:ext uri="{FF2B5EF4-FFF2-40B4-BE49-F238E27FC236}">
              <a16:creationId xmlns:a16="http://schemas.microsoft.com/office/drawing/2014/main" id="{00000000-0008-0000-0100-00002A010000}"/>
            </a:ext>
          </a:extLst>
        </xdr:cNvPr>
        <xdr:cNvSpPr/>
      </xdr:nvSpPr>
      <xdr:spPr>
        <a:xfrm>
          <a:off x="1968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148589</xdr:rowOff>
    </xdr:from>
    <xdr:to>
      <xdr:col>15</xdr:col>
      <xdr:colOff>50800</xdr:colOff>
      <xdr:row>82</xdr:row>
      <xdr:rowOff>11430</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a:off x="2019300" y="140360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00" name="n_1aveValue【公営住宅】&#10;有形固定資産減価償却率">
          <a:extLst>
            <a:ext uri="{FF2B5EF4-FFF2-40B4-BE49-F238E27FC236}">
              <a16:creationId xmlns:a16="http://schemas.microsoft.com/office/drawing/2014/main" id="{00000000-0008-0000-0100-00002C010000}"/>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01" name="n_2aveValue【公営住宅】&#10;有形固定資産減価償却率">
          <a:extLst>
            <a:ext uri="{FF2B5EF4-FFF2-40B4-BE49-F238E27FC236}">
              <a16:creationId xmlns:a16="http://schemas.microsoft.com/office/drawing/2014/main" id="{00000000-0008-0000-0100-00002D010000}"/>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02" name="n_3aveValue【公営住宅】&#10;有形固定資産減価償却率">
          <a:extLst>
            <a:ext uri="{FF2B5EF4-FFF2-40B4-BE49-F238E27FC236}">
              <a16:creationId xmlns:a16="http://schemas.microsoft.com/office/drawing/2014/main" id="{00000000-0008-0000-0100-00002E010000}"/>
            </a:ext>
          </a:extLst>
        </xdr:cNvPr>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03" name="n_4aveValue【公営住宅】&#10;有形固定資産減価償却率">
          <a:extLst>
            <a:ext uri="{FF2B5EF4-FFF2-40B4-BE49-F238E27FC236}">
              <a16:creationId xmlns:a16="http://schemas.microsoft.com/office/drawing/2014/main" id="{00000000-0008-0000-0100-00002F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126382</xdr:rowOff>
    </xdr:from>
    <xdr:ext cx="405111" cy="259045"/>
    <xdr:sp macro="" textlink="">
      <xdr:nvSpPr>
        <xdr:cNvPr id="304" name="n_1mainValue【公営住宅】&#10;有形固定資産減価償却率">
          <a:extLst>
            <a:ext uri="{FF2B5EF4-FFF2-40B4-BE49-F238E27FC236}">
              <a16:creationId xmlns:a16="http://schemas.microsoft.com/office/drawing/2014/main" id="{00000000-0008-0000-0100-000030010000}"/>
            </a:ext>
          </a:extLst>
        </xdr:cNvPr>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05" name="n_2mainValue【公営住宅】&#10;有形固定資産減価償却率">
          <a:extLst>
            <a:ext uri="{FF2B5EF4-FFF2-40B4-BE49-F238E27FC236}">
              <a16:creationId xmlns:a16="http://schemas.microsoft.com/office/drawing/2014/main" id="{00000000-0008-0000-0100-000031010000}"/>
            </a:ext>
          </a:extLst>
        </xdr:cNvPr>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44466</xdr:rowOff>
    </xdr:from>
    <xdr:ext cx="405111" cy="259045"/>
    <xdr:sp macro="" textlink="">
      <xdr:nvSpPr>
        <xdr:cNvPr id="306" name="n_3mainValue【公営住宅】&#10;有形固定資産減価償却率">
          <a:extLst>
            <a:ext uri="{FF2B5EF4-FFF2-40B4-BE49-F238E27FC236}">
              <a16:creationId xmlns:a16="http://schemas.microsoft.com/office/drawing/2014/main" id="{00000000-0008-0000-0100-000032010000}"/>
            </a:ext>
          </a:extLst>
        </xdr:cNvPr>
        <xdr:cNvSpPr txBox="1"/>
      </xdr:nvSpPr>
      <xdr:spPr>
        <a:xfrm>
          <a:off x="1816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100-00003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00000000-0008-0000-0100-00003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29" name="【公営住宅】&#10;一人当たり面積最小値テキスト">
          <a:extLst>
            <a:ext uri="{FF2B5EF4-FFF2-40B4-BE49-F238E27FC236}">
              <a16:creationId xmlns:a16="http://schemas.microsoft.com/office/drawing/2014/main" id="{00000000-0008-0000-0100-000049010000}"/>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31" name="【公営住宅】&#10;一人当たり面積最大値テキスト">
          <a:extLst>
            <a:ext uri="{FF2B5EF4-FFF2-40B4-BE49-F238E27FC236}">
              <a16:creationId xmlns:a16="http://schemas.microsoft.com/office/drawing/2014/main" id="{00000000-0008-0000-0100-00004B01000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33" name="【公営住宅】&#10;一人当たり面積平均値テキスト">
          <a:extLst>
            <a:ext uri="{FF2B5EF4-FFF2-40B4-BE49-F238E27FC236}">
              <a16:creationId xmlns:a16="http://schemas.microsoft.com/office/drawing/2014/main" id="{00000000-0008-0000-0100-00004D010000}"/>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34" name="フローチャート: 判断 333">
          <a:extLst>
            <a:ext uri="{FF2B5EF4-FFF2-40B4-BE49-F238E27FC236}">
              <a16:creationId xmlns:a16="http://schemas.microsoft.com/office/drawing/2014/main" id="{00000000-0008-0000-0100-00004E01000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35" name="フローチャート: 判断 334">
          <a:extLst>
            <a:ext uri="{FF2B5EF4-FFF2-40B4-BE49-F238E27FC236}">
              <a16:creationId xmlns:a16="http://schemas.microsoft.com/office/drawing/2014/main" id="{00000000-0008-0000-0100-00004F010000}"/>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36" name="フローチャート: 判断 335">
          <a:extLst>
            <a:ext uri="{FF2B5EF4-FFF2-40B4-BE49-F238E27FC236}">
              <a16:creationId xmlns:a16="http://schemas.microsoft.com/office/drawing/2014/main" id="{00000000-0008-0000-0100-000050010000}"/>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123454</xdr:rowOff>
    </xdr:from>
    <xdr:to>
      <xdr:col>41</xdr:col>
      <xdr:colOff>101600</xdr:colOff>
      <xdr:row>86</xdr:row>
      <xdr:rowOff>53604</xdr:rowOff>
    </xdr:to>
    <xdr:sp macro="" textlink="">
      <xdr:nvSpPr>
        <xdr:cNvPr id="337" name="フローチャート: 判断 336">
          <a:extLst>
            <a:ext uri="{FF2B5EF4-FFF2-40B4-BE49-F238E27FC236}">
              <a16:creationId xmlns:a16="http://schemas.microsoft.com/office/drawing/2014/main" id="{00000000-0008-0000-0100-000051010000}"/>
            </a:ext>
          </a:extLst>
        </xdr:cNvPr>
        <xdr:cNvSpPr/>
      </xdr:nvSpPr>
      <xdr:spPr>
        <a:xfrm>
          <a:off x="7810500" y="1469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124003</xdr:rowOff>
    </xdr:from>
    <xdr:to>
      <xdr:col>36</xdr:col>
      <xdr:colOff>165100</xdr:colOff>
      <xdr:row>86</xdr:row>
      <xdr:rowOff>54153</xdr:rowOff>
    </xdr:to>
    <xdr:sp macro="" textlink="">
      <xdr:nvSpPr>
        <xdr:cNvPr id="338" name="フローチャート: 判断 337">
          <a:extLst>
            <a:ext uri="{FF2B5EF4-FFF2-40B4-BE49-F238E27FC236}">
              <a16:creationId xmlns:a16="http://schemas.microsoft.com/office/drawing/2014/main" id="{00000000-0008-0000-0100-000052010000}"/>
            </a:ext>
          </a:extLst>
        </xdr:cNvPr>
        <xdr:cNvSpPr/>
      </xdr:nvSpPr>
      <xdr:spPr>
        <a:xfrm>
          <a:off x="6921500" y="1469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138450</xdr:rowOff>
    </xdr:from>
    <xdr:to>
      <xdr:col>55</xdr:col>
      <xdr:colOff>50800</xdr:colOff>
      <xdr:row>86</xdr:row>
      <xdr:rowOff>68600</xdr:rowOff>
    </xdr:to>
    <xdr:sp macro="" textlink="">
      <xdr:nvSpPr>
        <xdr:cNvPr id="344" name="楕円 343">
          <a:extLst>
            <a:ext uri="{FF2B5EF4-FFF2-40B4-BE49-F238E27FC236}">
              <a16:creationId xmlns:a16="http://schemas.microsoft.com/office/drawing/2014/main" id="{00000000-0008-0000-0100-000058010000}"/>
            </a:ext>
          </a:extLst>
        </xdr:cNvPr>
        <xdr:cNvSpPr/>
      </xdr:nvSpPr>
      <xdr:spPr>
        <a:xfrm>
          <a:off x="10426700" y="1471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45" name="【公営住宅】&#10;一人当たり面積該当値テキスト">
          <a:extLst>
            <a:ext uri="{FF2B5EF4-FFF2-40B4-BE49-F238E27FC236}">
              <a16:creationId xmlns:a16="http://schemas.microsoft.com/office/drawing/2014/main" id="{00000000-0008-0000-0100-000059010000}"/>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138861</xdr:rowOff>
    </xdr:from>
    <xdr:to>
      <xdr:col>50</xdr:col>
      <xdr:colOff>165100</xdr:colOff>
      <xdr:row>86</xdr:row>
      <xdr:rowOff>69011</xdr:rowOff>
    </xdr:to>
    <xdr:sp macro="" textlink="">
      <xdr:nvSpPr>
        <xdr:cNvPr id="346" name="楕円 345">
          <a:extLst>
            <a:ext uri="{FF2B5EF4-FFF2-40B4-BE49-F238E27FC236}">
              <a16:creationId xmlns:a16="http://schemas.microsoft.com/office/drawing/2014/main" id="{00000000-0008-0000-0100-00005A010000}"/>
            </a:ext>
          </a:extLst>
        </xdr:cNvPr>
        <xdr:cNvSpPr/>
      </xdr:nvSpPr>
      <xdr:spPr>
        <a:xfrm>
          <a:off x="9588500" y="147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17800</xdr:rowOff>
    </xdr:from>
    <xdr:to>
      <xdr:col>55</xdr:col>
      <xdr:colOff>0</xdr:colOff>
      <xdr:row>86</xdr:row>
      <xdr:rowOff>18211</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9639300" y="14762500"/>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139274</xdr:rowOff>
    </xdr:from>
    <xdr:to>
      <xdr:col>46</xdr:col>
      <xdr:colOff>38100</xdr:colOff>
      <xdr:row>86</xdr:row>
      <xdr:rowOff>69424</xdr:rowOff>
    </xdr:to>
    <xdr:sp macro="" textlink="">
      <xdr:nvSpPr>
        <xdr:cNvPr id="348" name="楕円 347">
          <a:extLst>
            <a:ext uri="{FF2B5EF4-FFF2-40B4-BE49-F238E27FC236}">
              <a16:creationId xmlns:a16="http://schemas.microsoft.com/office/drawing/2014/main" id="{00000000-0008-0000-0100-00005C010000}"/>
            </a:ext>
          </a:extLst>
        </xdr:cNvPr>
        <xdr:cNvSpPr/>
      </xdr:nvSpPr>
      <xdr:spPr>
        <a:xfrm>
          <a:off x="8699500" y="1471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18211</xdr:rowOff>
    </xdr:from>
    <xdr:to>
      <xdr:col>50</xdr:col>
      <xdr:colOff>114300</xdr:colOff>
      <xdr:row>86</xdr:row>
      <xdr:rowOff>18624</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8750300" y="14762911"/>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139274</xdr:rowOff>
    </xdr:from>
    <xdr:to>
      <xdr:col>41</xdr:col>
      <xdr:colOff>101600</xdr:colOff>
      <xdr:row>86</xdr:row>
      <xdr:rowOff>69424</xdr:rowOff>
    </xdr:to>
    <xdr:sp macro="" textlink="">
      <xdr:nvSpPr>
        <xdr:cNvPr id="350" name="楕円 349">
          <a:extLst>
            <a:ext uri="{FF2B5EF4-FFF2-40B4-BE49-F238E27FC236}">
              <a16:creationId xmlns:a16="http://schemas.microsoft.com/office/drawing/2014/main" id="{00000000-0008-0000-0100-00005E010000}"/>
            </a:ext>
          </a:extLst>
        </xdr:cNvPr>
        <xdr:cNvSpPr/>
      </xdr:nvSpPr>
      <xdr:spPr>
        <a:xfrm>
          <a:off x="7810500" y="1471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18624</xdr:rowOff>
    </xdr:from>
    <xdr:to>
      <xdr:col>45</xdr:col>
      <xdr:colOff>177800</xdr:colOff>
      <xdr:row>86</xdr:row>
      <xdr:rowOff>18624</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7861300" y="1476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52" name="n_1aveValue【公営住宅】&#10;一人当たり面積">
          <a:extLst>
            <a:ext uri="{FF2B5EF4-FFF2-40B4-BE49-F238E27FC236}">
              <a16:creationId xmlns:a16="http://schemas.microsoft.com/office/drawing/2014/main" id="{00000000-0008-0000-0100-000060010000}"/>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53" name="n_2aveValue【公営住宅】&#10;一人当たり面積">
          <a:extLst>
            <a:ext uri="{FF2B5EF4-FFF2-40B4-BE49-F238E27FC236}">
              <a16:creationId xmlns:a16="http://schemas.microsoft.com/office/drawing/2014/main" id="{00000000-0008-0000-0100-000061010000}"/>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70131</xdr:rowOff>
    </xdr:from>
    <xdr:ext cx="469744" cy="259045"/>
    <xdr:sp macro="" textlink="">
      <xdr:nvSpPr>
        <xdr:cNvPr id="354" name="n_3aveValue【公営住宅】&#10;一人当たり面積">
          <a:extLst>
            <a:ext uri="{FF2B5EF4-FFF2-40B4-BE49-F238E27FC236}">
              <a16:creationId xmlns:a16="http://schemas.microsoft.com/office/drawing/2014/main" id="{00000000-0008-0000-0100-000062010000}"/>
            </a:ext>
          </a:extLst>
        </xdr:cNvPr>
        <xdr:cNvSpPr txBox="1"/>
      </xdr:nvSpPr>
      <xdr:spPr>
        <a:xfrm>
          <a:off x="7626427" y="1447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70680</xdr:rowOff>
    </xdr:from>
    <xdr:ext cx="469744" cy="259045"/>
    <xdr:sp macro="" textlink="">
      <xdr:nvSpPr>
        <xdr:cNvPr id="355" name="n_4aveValue【公営住宅】&#10;一人当たり面積">
          <a:extLst>
            <a:ext uri="{FF2B5EF4-FFF2-40B4-BE49-F238E27FC236}">
              <a16:creationId xmlns:a16="http://schemas.microsoft.com/office/drawing/2014/main" id="{00000000-0008-0000-0100-000063010000}"/>
            </a:ext>
          </a:extLst>
        </xdr:cNvPr>
        <xdr:cNvSpPr txBox="1"/>
      </xdr:nvSpPr>
      <xdr:spPr>
        <a:xfrm>
          <a:off x="6737427" y="1447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60138</xdr:rowOff>
    </xdr:from>
    <xdr:ext cx="469744" cy="259045"/>
    <xdr:sp macro="" textlink="">
      <xdr:nvSpPr>
        <xdr:cNvPr id="356" name="n_1mainValue【公営住宅】&#10;一人当たり面積">
          <a:extLst>
            <a:ext uri="{FF2B5EF4-FFF2-40B4-BE49-F238E27FC236}">
              <a16:creationId xmlns:a16="http://schemas.microsoft.com/office/drawing/2014/main" id="{00000000-0008-0000-0100-000064010000}"/>
            </a:ext>
          </a:extLst>
        </xdr:cNvPr>
        <xdr:cNvSpPr txBox="1"/>
      </xdr:nvSpPr>
      <xdr:spPr>
        <a:xfrm>
          <a:off x="9391727" y="1480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60551</xdr:rowOff>
    </xdr:from>
    <xdr:ext cx="469744" cy="259045"/>
    <xdr:sp macro="" textlink="">
      <xdr:nvSpPr>
        <xdr:cNvPr id="357" name="n_2mainValue【公営住宅】&#10;一人当たり面積">
          <a:extLst>
            <a:ext uri="{FF2B5EF4-FFF2-40B4-BE49-F238E27FC236}">
              <a16:creationId xmlns:a16="http://schemas.microsoft.com/office/drawing/2014/main" id="{00000000-0008-0000-0100-000065010000}"/>
            </a:ext>
          </a:extLst>
        </xdr:cNvPr>
        <xdr:cNvSpPr txBox="1"/>
      </xdr:nvSpPr>
      <xdr:spPr>
        <a:xfrm>
          <a:off x="8515427" y="1480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60551</xdr:rowOff>
    </xdr:from>
    <xdr:ext cx="469744" cy="259045"/>
    <xdr:sp macro="" textlink="">
      <xdr:nvSpPr>
        <xdr:cNvPr id="358" name="n_3mainValue【公営住宅】&#10;一人当たり面積">
          <a:extLst>
            <a:ext uri="{FF2B5EF4-FFF2-40B4-BE49-F238E27FC236}">
              <a16:creationId xmlns:a16="http://schemas.microsoft.com/office/drawing/2014/main" id="{00000000-0008-0000-0100-000066010000}"/>
            </a:ext>
          </a:extLst>
        </xdr:cNvPr>
        <xdr:cNvSpPr txBox="1"/>
      </xdr:nvSpPr>
      <xdr:spPr>
        <a:xfrm>
          <a:off x="7626427" y="1480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385" name="【港湾・漁港】&#10;有形固定資産減価償却率最小値テキスト">
          <a:extLst>
            <a:ext uri="{FF2B5EF4-FFF2-40B4-BE49-F238E27FC236}">
              <a16:creationId xmlns:a16="http://schemas.microsoft.com/office/drawing/2014/main" id="{00000000-0008-0000-0100-000081010000}"/>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387" name="【港湾・漁港】&#10;有形固定資産減価償却率最大値テキスト">
          <a:extLst>
            <a:ext uri="{FF2B5EF4-FFF2-40B4-BE49-F238E27FC236}">
              <a16:creationId xmlns:a16="http://schemas.microsoft.com/office/drawing/2014/main" id="{00000000-0008-0000-0100-000083010000}"/>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389" name="【港湾・漁港】&#10;有形固定資産減価償却率平均値テキスト">
          <a:extLst>
            <a:ext uri="{FF2B5EF4-FFF2-40B4-BE49-F238E27FC236}">
              <a16:creationId xmlns:a16="http://schemas.microsoft.com/office/drawing/2014/main" id="{00000000-0008-0000-0100-000085010000}"/>
            </a:ext>
          </a:extLst>
        </xdr:cNvPr>
        <xdr:cNvSpPr txBox="1"/>
      </xdr:nvSpPr>
      <xdr:spPr>
        <a:xfrm>
          <a:off x="4673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390" name="フローチャート: 判断 389">
          <a:extLst>
            <a:ext uri="{FF2B5EF4-FFF2-40B4-BE49-F238E27FC236}">
              <a16:creationId xmlns:a16="http://schemas.microsoft.com/office/drawing/2014/main" id="{00000000-0008-0000-0100-000086010000}"/>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391" name="フローチャート: 判断 390">
          <a:extLst>
            <a:ext uri="{FF2B5EF4-FFF2-40B4-BE49-F238E27FC236}">
              <a16:creationId xmlns:a16="http://schemas.microsoft.com/office/drawing/2014/main" id="{00000000-0008-0000-0100-000087010000}"/>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392" name="フローチャート: 判断 391">
          <a:extLst>
            <a:ext uri="{FF2B5EF4-FFF2-40B4-BE49-F238E27FC236}">
              <a16:creationId xmlns:a16="http://schemas.microsoft.com/office/drawing/2014/main" id="{00000000-0008-0000-0100-000088010000}"/>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393" name="フローチャート: 判断 392">
          <a:extLst>
            <a:ext uri="{FF2B5EF4-FFF2-40B4-BE49-F238E27FC236}">
              <a16:creationId xmlns:a16="http://schemas.microsoft.com/office/drawing/2014/main" id="{00000000-0008-0000-0100-000089010000}"/>
            </a:ext>
          </a:extLst>
        </xdr:cNvPr>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394" name="フローチャート: 判断 393">
          <a:extLst>
            <a:ext uri="{FF2B5EF4-FFF2-40B4-BE49-F238E27FC236}">
              <a16:creationId xmlns:a16="http://schemas.microsoft.com/office/drawing/2014/main" id="{00000000-0008-0000-0100-00008A010000}"/>
            </a:ext>
          </a:extLst>
        </xdr:cNvPr>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116839</xdr:rowOff>
    </xdr:from>
    <xdr:to>
      <xdr:col>24</xdr:col>
      <xdr:colOff>114300</xdr:colOff>
      <xdr:row>109</xdr:row>
      <xdr:rowOff>46989</xdr:rowOff>
    </xdr:to>
    <xdr:sp macro="" textlink="">
      <xdr:nvSpPr>
        <xdr:cNvPr id="400" name="楕円 399">
          <a:extLst>
            <a:ext uri="{FF2B5EF4-FFF2-40B4-BE49-F238E27FC236}">
              <a16:creationId xmlns:a16="http://schemas.microsoft.com/office/drawing/2014/main" id="{00000000-0008-0000-0100-000090010000}"/>
            </a:ext>
          </a:extLst>
        </xdr:cNvPr>
        <xdr:cNvSpPr/>
      </xdr:nvSpPr>
      <xdr:spPr>
        <a:xfrm>
          <a:off x="45847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31766</xdr:rowOff>
    </xdr:from>
    <xdr:ext cx="405111" cy="259045"/>
    <xdr:sp macro="" textlink="">
      <xdr:nvSpPr>
        <xdr:cNvPr id="401" name="【港湾・漁港】&#10;有形固定資産減価償却率該当値テキスト">
          <a:extLst>
            <a:ext uri="{FF2B5EF4-FFF2-40B4-BE49-F238E27FC236}">
              <a16:creationId xmlns:a16="http://schemas.microsoft.com/office/drawing/2014/main" id="{00000000-0008-0000-0100-000091010000}"/>
            </a:ext>
          </a:extLst>
        </xdr:cNvPr>
        <xdr:cNvSpPr txBox="1"/>
      </xdr:nvSpPr>
      <xdr:spPr>
        <a:xfrm>
          <a:off x="4673600" y="1854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115207</xdr:rowOff>
    </xdr:from>
    <xdr:to>
      <xdr:col>20</xdr:col>
      <xdr:colOff>38100</xdr:colOff>
      <xdr:row>109</xdr:row>
      <xdr:rowOff>45357</xdr:rowOff>
    </xdr:to>
    <xdr:sp macro="" textlink="">
      <xdr:nvSpPr>
        <xdr:cNvPr id="402" name="楕円 401">
          <a:extLst>
            <a:ext uri="{FF2B5EF4-FFF2-40B4-BE49-F238E27FC236}">
              <a16:creationId xmlns:a16="http://schemas.microsoft.com/office/drawing/2014/main" id="{00000000-0008-0000-0100-000092010000}"/>
            </a:ext>
          </a:extLst>
        </xdr:cNvPr>
        <xdr:cNvSpPr/>
      </xdr:nvSpPr>
      <xdr:spPr>
        <a:xfrm>
          <a:off x="3746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166007</xdr:rowOff>
    </xdr:from>
    <xdr:to>
      <xdr:col>24</xdr:col>
      <xdr:colOff>63500</xdr:colOff>
      <xdr:row>108</xdr:row>
      <xdr:rowOff>167639</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3797300" y="18682607"/>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113574</xdr:rowOff>
    </xdr:from>
    <xdr:to>
      <xdr:col>15</xdr:col>
      <xdr:colOff>101600</xdr:colOff>
      <xdr:row>109</xdr:row>
      <xdr:rowOff>43724</xdr:rowOff>
    </xdr:to>
    <xdr:sp macro="" textlink="">
      <xdr:nvSpPr>
        <xdr:cNvPr id="404" name="楕円 403">
          <a:extLst>
            <a:ext uri="{FF2B5EF4-FFF2-40B4-BE49-F238E27FC236}">
              <a16:creationId xmlns:a16="http://schemas.microsoft.com/office/drawing/2014/main" id="{00000000-0008-0000-0100-000094010000}"/>
            </a:ext>
          </a:extLst>
        </xdr:cNvPr>
        <xdr:cNvSpPr/>
      </xdr:nvSpPr>
      <xdr:spPr>
        <a:xfrm>
          <a:off x="2857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164374</xdr:rowOff>
    </xdr:from>
    <xdr:to>
      <xdr:col>19</xdr:col>
      <xdr:colOff>177800</xdr:colOff>
      <xdr:row>108</xdr:row>
      <xdr:rowOff>166007</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2908300" y="186809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110308</xdr:rowOff>
    </xdr:from>
    <xdr:to>
      <xdr:col>10</xdr:col>
      <xdr:colOff>165100</xdr:colOff>
      <xdr:row>109</xdr:row>
      <xdr:rowOff>40458</xdr:rowOff>
    </xdr:to>
    <xdr:sp macro="" textlink="">
      <xdr:nvSpPr>
        <xdr:cNvPr id="406" name="楕円 405">
          <a:extLst>
            <a:ext uri="{FF2B5EF4-FFF2-40B4-BE49-F238E27FC236}">
              <a16:creationId xmlns:a16="http://schemas.microsoft.com/office/drawing/2014/main" id="{00000000-0008-0000-0100-000096010000}"/>
            </a:ext>
          </a:extLst>
        </xdr:cNvPr>
        <xdr:cNvSpPr/>
      </xdr:nvSpPr>
      <xdr:spPr>
        <a:xfrm>
          <a:off x="1968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161108</xdr:rowOff>
    </xdr:from>
    <xdr:to>
      <xdr:col>15</xdr:col>
      <xdr:colOff>50800</xdr:colOff>
      <xdr:row>108</xdr:row>
      <xdr:rowOff>164374</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2019300" y="186777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08" name="n_1aveValue【港湾・漁港】&#10;有形固定資産減価償却率">
          <a:extLst>
            <a:ext uri="{FF2B5EF4-FFF2-40B4-BE49-F238E27FC236}">
              <a16:creationId xmlns:a16="http://schemas.microsoft.com/office/drawing/2014/main" id="{00000000-0008-0000-0100-000098010000}"/>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09" name="n_2aveValue【港湾・漁港】&#10;有形固定資産減価償却率">
          <a:extLst>
            <a:ext uri="{FF2B5EF4-FFF2-40B4-BE49-F238E27FC236}">
              <a16:creationId xmlns:a16="http://schemas.microsoft.com/office/drawing/2014/main" id="{00000000-0008-0000-0100-000099010000}"/>
            </a:ext>
          </a:extLst>
        </xdr:cNvPr>
        <xdr:cNvSpPr txBox="1"/>
      </xdr:nvSpPr>
      <xdr:spPr>
        <a:xfrm>
          <a:off x="2705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127198</xdr:rowOff>
    </xdr:from>
    <xdr:ext cx="405111" cy="259045"/>
    <xdr:sp macro="" textlink="">
      <xdr:nvSpPr>
        <xdr:cNvPr id="410" name="n_3aveValue【港湾・漁港】&#10;有形固定資産減価償却率">
          <a:extLst>
            <a:ext uri="{FF2B5EF4-FFF2-40B4-BE49-F238E27FC236}">
              <a16:creationId xmlns:a16="http://schemas.microsoft.com/office/drawing/2014/main" id="{00000000-0008-0000-0100-00009A010000}"/>
            </a:ext>
          </a:extLst>
        </xdr:cNvPr>
        <xdr:cNvSpPr txBox="1"/>
      </xdr:nvSpPr>
      <xdr:spPr>
        <a:xfrm>
          <a:off x="1816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411" name="n_4aveValue【港湾・漁港】&#10;有形固定資産減価償却率">
          <a:extLst>
            <a:ext uri="{FF2B5EF4-FFF2-40B4-BE49-F238E27FC236}">
              <a16:creationId xmlns:a16="http://schemas.microsoft.com/office/drawing/2014/main" id="{00000000-0008-0000-0100-00009B010000}"/>
            </a:ext>
          </a:extLst>
        </xdr:cNvPr>
        <xdr:cNvSpPr txBox="1"/>
      </xdr:nvSpPr>
      <xdr:spPr>
        <a:xfrm>
          <a:off x="927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36484</xdr:rowOff>
    </xdr:from>
    <xdr:ext cx="405111" cy="259045"/>
    <xdr:sp macro="" textlink="">
      <xdr:nvSpPr>
        <xdr:cNvPr id="412" name="n_1mainValue【港湾・漁港】&#10;有形固定資産減価償却率">
          <a:extLst>
            <a:ext uri="{FF2B5EF4-FFF2-40B4-BE49-F238E27FC236}">
              <a16:creationId xmlns:a16="http://schemas.microsoft.com/office/drawing/2014/main" id="{00000000-0008-0000-0100-00009C010000}"/>
            </a:ext>
          </a:extLst>
        </xdr:cNvPr>
        <xdr:cNvSpPr txBox="1"/>
      </xdr:nvSpPr>
      <xdr:spPr>
        <a:xfrm>
          <a:off x="35820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34851</xdr:rowOff>
    </xdr:from>
    <xdr:ext cx="405111" cy="259045"/>
    <xdr:sp macro="" textlink="">
      <xdr:nvSpPr>
        <xdr:cNvPr id="413" name="n_2mainValue【港湾・漁港】&#10;有形固定資産減価償却率">
          <a:extLst>
            <a:ext uri="{FF2B5EF4-FFF2-40B4-BE49-F238E27FC236}">
              <a16:creationId xmlns:a16="http://schemas.microsoft.com/office/drawing/2014/main" id="{00000000-0008-0000-0100-00009D010000}"/>
            </a:ext>
          </a:extLst>
        </xdr:cNvPr>
        <xdr:cNvSpPr txBox="1"/>
      </xdr:nvSpPr>
      <xdr:spPr>
        <a:xfrm>
          <a:off x="27057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31585</xdr:rowOff>
    </xdr:from>
    <xdr:ext cx="405111" cy="259045"/>
    <xdr:sp macro="" textlink="">
      <xdr:nvSpPr>
        <xdr:cNvPr id="414" name="n_3mainValue【港湾・漁港】&#10;有形固定資産減価償却率">
          <a:extLst>
            <a:ext uri="{FF2B5EF4-FFF2-40B4-BE49-F238E27FC236}">
              <a16:creationId xmlns:a16="http://schemas.microsoft.com/office/drawing/2014/main" id="{00000000-0008-0000-0100-00009E010000}"/>
            </a:ext>
          </a:extLst>
        </xdr:cNvPr>
        <xdr:cNvSpPr txBox="1"/>
      </xdr:nvSpPr>
      <xdr:spPr>
        <a:xfrm>
          <a:off x="1816744" y="1871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00000000-0008-0000-0100-0000A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港湾・漁港】&#10;一人当たり有形固定資産（償却資産）額グラフ枠">
          <a:extLst>
            <a:ext uri="{FF2B5EF4-FFF2-40B4-BE49-F238E27FC236}">
              <a16:creationId xmlns:a16="http://schemas.microsoft.com/office/drawing/2014/main" id="{00000000-0008-0000-0100-0000B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37" name="【港湾・漁港】&#10;一人当たり有形固定資産（償却資産）額最小値テキスト">
          <a:extLst>
            <a:ext uri="{FF2B5EF4-FFF2-40B4-BE49-F238E27FC236}">
              <a16:creationId xmlns:a16="http://schemas.microsoft.com/office/drawing/2014/main" id="{00000000-0008-0000-0100-0000B5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39" name="【港湾・漁港】&#10;一人当たり有形固定資産（償却資産）額最大値テキスト">
          <a:extLst>
            <a:ext uri="{FF2B5EF4-FFF2-40B4-BE49-F238E27FC236}">
              <a16:creationId xmlns:a16="http://schemas.microsoft.com/office/drawing/2014/main" id="{00000000-0008-0000-0100-0000B7010000}"/>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41" name="【港湾・漁港】&#10;一人当たり有形固定資産（償却資産）額平均値テキスト">
          <a:extLst>
            <a:ext uri="{FF2B5EF4-FFF2-40B4-BE49-F238E27FC236}">
              <a16:creationId xmlns:a16="http://schemas.microsoft.com/office/drawing/2014/main" id="{00000000-0008-0000-0100-0000B9010000}"/>
            </a:ext>
          </a:extLst>
        </xdr:cNvPr>
        <xdr:cNvSpPr txBox="1"/>
      </xdr:nvSpPr>
      <xdr:spPr>
        <a:xfrm>
          <a:off x="10515600" y="18315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102705</xdr:rowOff>
    </xdr:from>
    <xdr:to>
      <xdr:col>41</xdr:col>
      <xdr:colOff>101600</xdr:colOff>
      <xdr:row>108</xdr:row>
      <xdr:rowOff>32855</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7810500" y="1844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132989</xdr:rowOff>
    </xdr:from>
    <xdr:to>
      <xdr:col>36</xdr:col>
      <xdr:colOff>165100</xdr:colOff>
      <xdr:row>108</xdr:row>
      <xdr:rowOff>63139</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6921500" y="1847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108040</xdr:rowOff>
    </xdr:from>
    <xdr:to>
      <xdr:col>55</xdr:col>
      <xdr:colOff>50800</xdr:colOff>
      <xdr:row>104</xdr:row>
      <xdr:rowOff>38190</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10426700" y="177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130917</xdr:rowOff>
    </xdr:from>
    <xdr:ext cx="690189" cy="259045"/>
    <xdr:sp macro="" textlink="">
      <xdr:nvSpPr>
        <xdr:cNvPr id="453" name="【港湾・漁港】&#10;一人当たり有形固定資産（償却資産）額該当値テキスト">
          <a:extLst>
            <a:ext uri="{FF2B5EF4-FFF2-40B4-BE49-F238E27FC236}">
              <a16:creationId xmlns:a16="http://schemas.microsoft.com/office/drawing/2014/main" id="{00000000-0008-0000-0100-0000C5010000}"/>
            </a:ext>
          </a:extLst>
        </xdr:cNvPr>
        <xdr:cNvSpPr txBox="1"/>
      </xdr:nvSpPr>
      <xdr:spPr>
        <a:xfrm>
          <a:off x="10515600" y="176188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123344</xdr:rowOff>
    </xdr:from>
    <xdr:to>
      <xdr:col>50</xdr:col>
      <xdr:colOff>165100</xdr:colOff>
      <xdr:row>104</xdr:row>
      <xdr:rowOff>53494</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9588500" y="177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158840</xdr:rowOff>
    </xdr:from>
    <xdr:to>
      <xdr:col>55</xdr:col>
      <xdr:colOff>0</xdr:colOff>
      <xdr:row>104</xdr:row>
      <xdr:rowOff>2694</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flipV="1">
          <a:off x="9639300" y="17818190"/>
          <a:ext cx="838200" cy="1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139570</xdr:rowOff>
    </xdr:from>
    <xdr:to>
      <xdr:col>46</xdr:col>
      <xdr:colOff>38100</xdr:colOff>
      <xdr:row>104</xdr:row>
      <xdr:rowOff>69720</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8699500" y="177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2694</xdr:rowOff>
    </xdr:from>
    <xdr:to>
      <xdr:col>50</xdr:col>
      <xdr:colOff>114300</xdr:colOff>
      <xdr:row>104</xdr:row>
      <xdr:rowOff>18920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flipV="1">
          <a:off x="8750300" y="17833494"/>
          <a:ext cx="889000" cy="1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155928</xdr:rowOff>
    </xdr:from>
    <xdr:to>
      <xdr:col>41</xdr:col>
      <xdr:colOff>101600</xdr:colOff>
      <xdr:row>104</xdr:row>
      <xdr:rowOff>86078</xdr:rowOff>
    </xdr:to>
    <xdr:sp macro="" textlink="">
      <xdr:nvSpPr>
        <xdr:cNvPr id="458" name="楕円 457">
          <a:extLst>
            <a:ext uri="{FF2B5EF4-FFF2-40B4-BE49-F238E27FC236}">
              <a16:creationId xmlns:a16="http://schemas.microsoft.com/office/drawing/2014/main" id="{00000000-0008-0000-0100-0000CA010000}"/>
            </a:ext>
          </a:extLst>
        </xdr:cNvPr>
        <xdr:cNvSpPr/>
      </xdr:nvSpPr>
      <xdr:spPr>
        <a:xfrm>
          <a:off x="7810500" y="178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18920</xdr:rowOff>
    </xdr:from>
    <xdr:to>
      <xdr:col>45</xdr:col>
      <xdr:colOff>177800</xdr:colOff>
      <xdr:row>104</xdr:row>
      <xdr:rowOff>35278</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flipV="1">
          <a:off x="7861300" y="17849720"/>
          <a:ext cx="889000" cy="1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60" name="n_1aveValue【港湾・漁港】&#10;一人当たり有形固定資産（償却資産）額">
          <a:extLst>
            <a:ext uri="{FF2B5EF4-FFF2-40B4-BE49-F238E27FC236}">
              <a16:creationId xmlns:a16="http://schemas.microsoft.com/office/drawing/2014/main" id="{00000000-0008-0000-0100-0000CC010000}"/>
            </a:ext>
          </a:extLst>
        </xdr:cNvPr>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61" name="n_2aveValue【港湾・漁港】&#10;一人当たり有形固定資産（償却資産）額">
          <a:extLst>
            <a:ext uri="{FF2B5EF4-FFF2-40B4-BE49-F238E27FC236}">
              <a16:creationId xmlns:a16="http://schemas.microsoft.com/office/drawing/2014/main" id="{00000000-0008-0000-0100-0000CD010000}"/>
            </a:ext>
          </a:extLst>
        </xdr:cNvPr>
        <xdr:cNvSpPr txBox="1"/>
      </xdr:nvSpPr>
      <xdr:spPr>
        <a:xfrm>
          <a:off x="84507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23982</xdr:rowOff>
    </xdr:from>
    <xdr:ext cx="599010" cy="259045"/>
    <xdr:sp macro="" textlink="">
      <xdr:nvSpPr>
        <xdr:cNvPr id="462" name="n_3aveValue【港湾・漁港】&#10;一人当たり有形固定資産（償却資産）額">
          <a:extLst>
            <a:ext uri="{FF2B5EF4-FFF2-40B4-BE49-F238E27FC236}">
              <a16:creationId xmlns:a16="http://schemas.microsoft.com/office/drawing/2014/main" id="{00000000-0008-0000-0100-0000CE010000}"/>
            </a:ext>
          </a:extLst>
        </xdr:cNvPr>
        <xdr:cNvSpPr txBox="1"/>
      </xdr:nvSpPr>
      <xdr:spPr>
        <a:xfrm>
          <a:off x="7561795" y="1854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79666</xdr:rowOff>
    </xdr:from>
    <xdr:ext cx="599010" cy="259045"/>
    <xdr:sp macro="" textlink="">
      <xdr:nvSpPr>
        <xdr:cNvPr id="463" name="n_4aveValue【港湾・漁港】&#10;一人当たり有形固定資産（償却資産）額">
          <a:extLst>
            <a:ext uri="{FF2B5EF4-FFF2-40B4-BE49-F238E27FC236}">
              <a16:creationId xmlns:a16="http://schemas.microsoft.com/office/drawing/2014/main" id="{00000000-0008-0000-0100-0000CF010000}"/>
            </a:ext>
          </a:extLst>
        </xdr:cNvPr>
        <xdr:cNvSpPr txBox="1"/>
      </xdr:nvSpPr>
      <xdr:spPr>
        <a:xfrm>
          <a:off x="6672795" y="1825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70021</xdr:rowOff>
    </xdr:from>
    <xdr:ext cx="690189" cy="259045"/>
    <xdr:sp macro="" textlink="">
      <xdr:nvSpPr>
        <xdr:cNvPr id="464" name="n_1mainValue【港湾・漁港】&#10;一人当たり有形固定資産（償却資産）額">
          <a:extLst>
            <a:ext uri="{FF2B5EF4-FFF2-40B4-BE49-F238E27FC236}">
              <a16:creationId xmlns:a16="http://schemas.microsoft.com/office/drawing/2014/main" id="{00000000-0008-0000-0100-0000D0010000}"/>
            </a:ext>
          </a:extLst>
        </xdr:cNvPr>
        <xdr:cNvSpPr txBox="1"/>
      </xdr:nvSpPr>
      <xdr:spPr>
        <a:xfrm>
          <a:off x="9281505" y="175579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86247</xdr:rowOff>
    </xdr:from>
    <xdr:ext cx="690189" cy="259045"/>
    <xdr:sp macro="" textlink="">
      <xdr:nvSpPr>
        <xdr:cNvPr id="465" name="n_2mainValue【港湾・漁港】&#10;一人当たり有形固定資産（償却資産）額">
          <a:extLst>
            <a:ext uri="{FF2B5EF4-FFF2-40B4-BE49-F238E27FC236}">
              <a16:creationId xmlns:a16="http://schemas.microsoft.com/office/drawing/2014/main" id="{00000000-0008-0000-0100-0000D1010000}"/>
            </a:ext>
          </a:extLst>
        </xdr:cNvPr>
        <xdr:cNvSpPr txBox="1"/>
      </xdr:nvSpPr>
      <xdr:spPr>
        <a:xfrm>
          <a:off x="8405205" y="17574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102605</xdr:rowOff>
    </xdr:from>
    <xdr:ext cx="690189" cy="259045"/>
    <xdr:sp macro="" textlink="">
      <xdr:nvSpPr>
        <xdr:cNvPr id="466" name="n_3mainValue【港湾・漁港】&#10;一人当たり有形固定資産（償却資産）額">
          <a:extLst>
            <a:ext uri="{FF2B5EF4-FFF2-40B4-BE49-F238E27FC236}">
              <a16:creationId xmlns:a16="http://schemas.microsoft.com/office/drawing/2014/main" id="{00000000-0008-0000-0100-0000D2010000}"/>
            </a:ext>
          </a:extLst>
        </xdr:cNvPr>
        <xdr:cNvSpPr txBox="1"/>
      </xdr:nvSpPr>
      <xdr:spPr>
        <a:xfrm>
          <a:off x="7516205" y="17590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認定こども園・幼稚園・保育所】&#10;有形固定資産減価償却率グラフ枠">
          <a:extLst>
            <a:ext uri="{FF2B5EF4-FFF2-40B4-BE49-F238E27FC236}">
              <a16:creationId xmlns:a16="http://schemas.microsoft.com/office/drawing/2014/main" id="{00000000-0008-0000-0100-0000E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3" name="【認定こども園・幼稚園・保育所】&#10;有形固定資産減価償却率最小値テキスト">
          <a:extLst>
            <a:ext uri="{FF2B5EF4-FFF2-40B4-BE49-F238E27FC236}">
              <a16:creationId xmlns:a16="http://schemas.microsoft.com/office/drawing/2014/main" id="{00000000-0008-0000-0100-0000ED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95" name="【認定こども園・幼稚園・保育所】&#10;有形固定資産減価償却率最大値テキスト">
          <a:extLst>
            <a:ext uri="{FF2B5EF4-FFF2-40B4-BE49-F238E27FC236}">
              <a16:creationId xmlns:a16="http://schemas.microsoft.com/office/drawing/2014/main" id="{00000000-0008-0000-0100-0000EF010000}"/>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97" name="【認定こども園・幼稚園・保育所】&#10;有形固定資産減価償却率平均値テキスト">
          <a:extLst>
            <a:ext uri="{FF2B5EF4-FFF2-40B4-BE49-F238E27FC236}">
              <a16:creationId xmlns:a16="http://schemas.microsoft.com/office/drawing/2014/main" id="{00000000-0008-0000-0100-0000F1010000}"/>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126637</xdr:rowOff>
    </xdr:from>
    <xdr:to>
      <xdr:col>72</xdr:col>
      <xdr:colOff>38100</xdr:colOff>
      <xdr:row>38</xdr:row>
      <xdr:rowOff>56787</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3652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115207</xdr:rowOff>
    </xdr:from>
    <xdr:to>
      <xdr:col>67</xdr:col>
      <xdr:colOff>101600</xdr:colOff>
      <xdr:row>38</xdr:row>
      <xdr:rowOff>45357</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2763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133169</xdr:rowOff>
    </xdr:from>
    <xdr:to>
      <xdr:col>85</xdr:col>
      <xdr:colOff>177800</xdr:colOff>
      <xdr:row>42</xdr:row>
      <xdr:rowOff>63319</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16268700" y="71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48096</xdr:rowOff>
    </xdr:from>
    <xdr:ext cx="405111" cy="259045"/>
    <xdr:sp macro="" textlink="">
      <xdr:nvSpPr>
        <xdr:cNvPr id="509" name="【認定こども園・幼稚園・保育所】&#10;有形固定資産減価償却率該当値テキスト">
          <a:extLst>
            <a:ext uri="{FF2B5EF4-FFF2-40B4-BE49-F238E27FC236}">
              <a16:creationId xmlns:a16="http://schemas.microsoft.com/office/drawing/2014/main" id="{00000000-0008-0000-0100-0000FD010000}"/>
            </a:ext>
          </a:extLst>
        </xdr:cNvPr>
        <xdr:cNvSpPr txBox="1"/>
      </xdr:nvSpPr>
      <xdr:spPr>
        <a:xfrm>
          <a:off x="16357600" y="707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118473</xdr:rowOff>
    </xdr:from>
    <xdr:to>
      <xdr:col>81</xdr:col>
      <xdr:colOff>101600</xdr:colOff>
      <xdr:row>42</xdr:row>
      <xdr:rowOff>48623</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154305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169273</xdr:rowOff>
    </xdr:from>
    <xdr:to>
      <xdr:col>85</xdr:col>
      <xdr:colOff>127000</xdr:colOff>
      <xdr:row>42</xdr:row>
      <xdr:rowOff>12519</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5481300" y="719872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110309</xdr:rowOff>
    </xdr:from>
    <xdr:to>
      <xdr:col>76</xdr:col>
      <xdr:colOff>165100</xdr:colOff>
      <xdr:row>42</xdr:row>
      <xdr:rowOff>40459</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14541500" y="713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161109</xdr:rowOff>
    </xdr:from>
    <xdr:to>
      <xdr:col>81</xdr:col>
      <xdr:colOff>50800</xdr:colOff>
      <xdr:row>41</xdr:row>
      <xdr:rowOff>169273</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4592300" y="719055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89081</xdr:rowOff>
    </xdr:from>
    <xdr:to>
      <xdr:col>72</xdr:col>
      <xdr:colOff>38100</xdr:colOff>
      <xdr:row>42</xdr:row>
      <xdr:rowOff>19231</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13652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139881</xdr:rowOff>
    </xdr:from>
    <xdr:to>
      <xdr:col>76</xdr:col>
      <xdr:colOff>114300</xdr:colOff>
      <xdr:row>41</xdr:row>
      <xdr:rowOff>161109</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3703300" y="71693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16" name="n_1aveValue【認定こども園・幼稚園・保育所】&#10;有形固定資産減価償却率">
          <a:extLst>
            <a:ext uri="{FF2B5EF4-FFF2-40B4-BE49-F238E27FC236}">
              <a16:creationId xmlns:a16="http://schemas.microsoft.com/office/drawing/2014/main" id="{00000000-0008-0000-0100-00000402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17" name="n_2aveValue【認定こども園・幼稚園・保育所】&#10;有形固定資産減価償却率">
          <a:extLst>
            <a:ext uri="{FF2B5EF4-FFF2-40B4-BE49-F238E27FC236}">
              <a16:creationId xmlns:a16="http://schemas.microsoft.com/office/drawing/2014/main" id="{00000000-0008-0000-0100-000005020000}"/>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73314</xdr:rowOff>
    </xdr:from>
    <xdr:ext cx="405111" cy="259045"/>
    <xdr:sp macro="" textlink="">
      <xdr:nvSpPr>
        <xdr:cNvPr id="518" name="n_3aveValue【認定こども園・幼稚園・保育所】&#10;有形固定資産減価償却率">
          <a:extLst>
            <a:ext uri="{FF2B5EF4-FFF2-40B4-BE49-F238E27FC236}">
              <a16:creationId xmlns:a16="http://schemas.microsoft.com/office/drawing/2014/main" id="{00000000-0008-0000-0100-000006020000}"/>
            </a:ext>
          </a:extLst>
        </xdr:cNvPr>
        <xdr:cNvSpPr txBox="1"/>
      </xdr:nvSpPr>
      <xdr:spPr>
        <a:xfrm>
          <a:off x="13500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61884</xdr:rowOff>
    </xdr:from>
    <xdr:ext cx="405111" cy="259045"/>
    <xdr:sp macro="" textlink="">
      <xdr:nvSpPr>
        <xdr:cNvPr id="519" name="n_4aveValue【認定こども園・幼稚園・保育所】&#10;有形固定資産減価償却率">
          <a:extLst>
            <a:ext uri="{FF2B5EF4-FFF2-40B4-BE49-F238E27FC236}">
              <a16:creationId xmlns:a16="http://schemas.microsoft.com/office/drawing/2014/main" id="{00000000-0008-0000-0100-000007020000}"/>
            </a:ext>
          </a:extLst>
        </xdr:cNvPr>
        <xdr:cNvSpPr txBox="1"/>
      </xdr:nvSpPr>
      <xdr:spPr>
        <a:xfrm>
          <a:off x="12611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39750</xdr:rowOff>
    </xdr:from>
    <xdr:ext cx="405111" cy="259045"/>
    <xdr:sp macro="" textlink="">
      <xdr:nvSpPr>
        <xdr:cNvPr id="520" name="n_1mainValue【認定こども園・幼稚園・保育所】&#10;有形固定資産減価償却率">
          <a:extLst>
            <a:ext uri="{FF2B5EF4-FFF2-40B4-BE49-F238E27FC236}">
              <a16:creationId xmlns:a16="http://schemas.microsoft.com/office/drawing/2014/main" id="{00000000-0008-0000-0100-000008020000}"/>
            </a:ext>
          </a:extLst>
        </xdr:cNvPr>
        <xdr:cNvSpPr txBox="1"/>
      </xdr:nvSpPr>
      <xdr:spPr>
        <a:xfrm>
          <a:off x="15266044" y="724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31586</xdr:rowOff>
    </xdr:from>
    <xdr:ext cx="405111" cy="259045"/>
    <xdr:sp macro="" textlink="">
      <xdr:nvSpPr>
        <xdr:cNvPr id="521" name="n_2mainValue【認定こども園・幼稚園・保育所】&#10;有形固定資産減価償却率">
          <a:extLst>
            <a:ext uri="{FF2B5EF4-FFF2-40B4-BE49-F238E27FC236}">
              <a16:creationId xmlns:a16="http://schemas.microsoft.com/office/drawing/2014/main" id="{00000000-0008-0000-0100-000009020000}"/>
            </a:ext>
          </a:extLst>
        </xdr:cNvPr>
        <xdr:cNvSpPr txBox="1"/>
      </xdr:nvSpPr>
      <xdr:spPr>
        <a:xfrm>
          <a:off x="14389744" y="723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10358</xdr:rowOff>
    </xdr:from>
    <xdr:ext cx="405111" cy="259045"/>
    <xdr:sp macro="" textlink="">
      <xdr:nvSpPr>
        <xdr:cNvPr id="522" name="n_3mainValue【認定こども園・幼稚園・保育所】&#10;有形固定資産減価償却率">
          <a:extLst>
            <a:ext uri="{FF2B5EF4-FFF2-40B4-BE49-F238E27FC236}">
              <a16:creationId xmlns:a16="http://schemas.microsoft.com/office/drawing/2014/main" id="{00000000-0008-0000-0100-00000A020000}"/>
            </a:ext>
          </a:extLst>
        </xdr:cNvPr>
        <xdr:cNvSpPr txBox="1"/>
      </xdr:nvSpPr>
      <xdr:spPr>
        <a:xfrm>
          <a:off x="13500744" y="721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認定こども園・幼稚園・保育所】&#10;一人当たり面積グラフ枠">
          <a:extLst>
            <a:ext uri="{FF2B5EF4-FFF2-40B4-BE49-F238E27FC236}">
              <a16:creationId xmlns:a16="http://schemas.microsoft.com/office/drawing/2014/main" id="{00000000-0008-0000-0100-00001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45" name="【認定こども園・幼稚園・保育所】&#10;一人当たり面積最小値テキスト">
          <a:extLst>
            <a:ext uri="{FF2B5EF4-FFF2-40B4-BE49-F238E27FC236}">
              <a16:creationId xmlns:a16="http://schemas.microsoft.com/office/drawing/2014/main" id="{00000000-0008-0000-0100-00002102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47" name="【認定こども園・幼稚園・保育所】&#10;一人当たり面積最大値テキスト">
          <a:extLst>
            <a:ext uri="{FF2B5EF4-FFF2-40B4-BE49-F238E27FC236}">
              <a16:creationId xmlns:a16="http://schemas.microsoft.com/office/drawing/2014/main" id="{00000000-0008-0000-0100-000023020000}"/>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49" name="【認定こども園・幼稚園・保育所】&#10;一人当たり面積平均値テキスト">
          <a:extLst>
            <a:ext uri="{FF2B5EF4-FFF2-40B4-BE49-F238E27FC236}">
              <a16:creationId xmlns:a16="http://schemas.microsoft.com/office/drawing/2014/main" id="{00000000-0008-0000-0100-000025020000}"/>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51" name="フローチャート: 判断 550">
          <a:extLst>
            <a:ext uri="{FF2B5EF4-FFF2-40B4-BE49-F238E27FC236}">
              <a16:creationId xmlns:a16="http://schemas.microsoft.com/office/drawing/2014/main" id="{00000000-0008-0000-0100-00002702000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52" name="フローチャート: 判断 551">
          <a:extLst>
            <a:ext uri="{FF2B5EF4-FFF2-40B4-BE49-F238E27FC236}">
              <a16:creationId xmlns:a16="http://schemas.microsoft.com/office/drawing/2014/main" id="{00000000-0008-0000-0100-000028020000}"/>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53" name="フローチャート: 判断 552">
          <a:extLst>
            <a:ext uri="{FF2B5EF4-FFF2-40B4-BE49-F238E27FC236}">
              <a16:creationId xmlns:a16="http://schemas.microsoft.com/office/drawing/2014/main" id="{00000000-0008-0000-0100-000029020000}"/>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xdr:rowOff>
    </xdr:from>
    <xdr:to>
      <xdr:col>98</xdr:col>
      <xdr:colOff>38100</xdr:colOff>
      <xdr:row>39</xdr:row>
      <xdr:rowOff>110998</xdr:rowOff>
    </xdr:to>
    <xdr:sp macro="" textlink="">
      <xdr:nvSpPr>
        <xdr:cNvPr id="554" name="フローチャート: 判断 553">
          <a:extLst>
            <a:ext uri="{FF2B5EF4-FFF2-40B4-BE49-F238E27FC236}">
              <a16:creationId xmlns:a16="http://schemas.microsoft.com/office/drawing/2014/main" id="{00000000-0008-0000-0100-00002A020000}"/>
            </a:ext>
          </a:extLst>
        </xdr:cNvPr>
        <xdr:cNvSpPr/>
      </xdr:nvSpPr>
      <xdr:spPr>
        <a:xfrm>
          <a:off x="18605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128270</xdr:rowOff>
    </xdr:from>
    <xdr:to>
      <xdr:col>116</xdr:col>
      <xdr:colOff>114300</xdr:colOff>
      <xdr:row>41</xdr:row>
      <xdr:rowOff>58420</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22110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43197</xdr:rowOff>
    </xdr:from>
    <xdr:ext cx="469744" cy="259045"/>
    <xdr:sp macro="" textlink="">
      <xdr:nvSpPr>
        <xdr:cNvPr id="561" name="【認定こども園・幼稚園・保育所】&#10;一人当たり面積該当値テキスト">
          <a:extLst>
            <a:ext uri="{FF2B5EF4-FFF2-40B4-BE49-F238E27FC236}">
              <a16:creationId xmlns:a16="http://schemas.microsoft.com/office/drawing/2014/main" id="{00000000-0008-0000-0100-000031020000}"/>
            </a:ext>
          </a:extLst>
        </xdr:cNvPr>
        <xdr:cNvSpPr txBox="1"/>
      </xdr:nvSpPr>
      <xdr:spPr>
        <a:xfrm>
          <a:off x="22199600" y="69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130556</xdr:rowOff>
    </xdr:from>
    <xdr:to>
      <xdr:col>112</xdr:col>
      <xdr:colOff>38100</xdr:colOff>
      <xdr:row>41</xdr:row>
      <xdr:rowOff>60706</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21272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xdr:rowOff>
    </xdr:from>
    <xdr:to>
      <xdr:col>116</xdr:col>
      <xdr:colOff>63500</xdr:colOff>
      <xdr:row>41</xdr:row>
      <xdr:rowOff>9906</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flipV="1">
          <a:off x="21323300" y="70370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41</xdr:row>
      <xdr:rowOff>9906</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20434300" y="7002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98552</xdr:rowOff>
    </xdr:from>
    <xdr:to>
      <xdr:col>102</xdr:col>
      <xdr:colOff>165100</xdr:colOff>
      <xdr:row>41</xdr:row>
      <xdr:rowOff>28702</xdr:rowOff>
    </xdr:to>
    <xdr:sp macro="" textlink="">
      <xdr:nvSpPr>
        <xdr:cNvPr id="566" name="楕円 565">
          <a:extLst>
            <a:ext uri="{FF2B5EF4-FFF2-40B4-BE49-F238E27FC236}">
              <a16:creationId xmlns:a16="http://schemas.microsoft.com/office/drawing/2014/main" id="{00000000-0008-0000-0100-000036020000}"/>
            </a:ext>
          </a:extLst>
        </xdr:cNvPr>
        <xdr:cNvSpPr/>
      </xdr:nvSpPr>
      <xdr:spPr>
        <a:xfrm>
          <a:off x="19494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149352</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flipV="1">
          <a:off x="19545300" y="700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68" name="n_1aveValue【認定こども園・幼稚園・保育所】&#10;一人当たり面積">
          <a:extLst>
            <a:ext uri="{FF2B5EF4-FFF2-40B4-BE49-F238E27FC236}">
              <a16:creationId xmlns:a16="http://schemas.microsoft.com/office/drawing/2014/main" id="{00000000-0008-0000-0100-000038020000}"/>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69" name="n_2aveValue【認定こども園・幼稚園・保育所】&#10;一人当たり面積">
          <a:extLst>
            <a:ext uri="{FF2B5EF4-FFF2-40B4-BE49-F238E27FC236}">
              <a16:creationId xmlns:a16="http://schemas.microsoft.com/office/drawing/2014/main" id="{00000000-0008-0000-0100-000039020000}"/>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70" name="n_3aveValue【認定こども園・幼稚園・保育所】&#10;一人当たり面積">
          <a:extLst>
            <a:ext uri="{FF2B5EF4-FFF2-40B4-BE49-F238E27FC236}">
              <a16:creationId xmlns:a16="http://schemas.microsoft.com/office/drawing/2014/main" id="{00000000-0008-0000-0100-00003A020000}"/>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127525</xdr:rowOff>
    </xdr:from>
    <xdr:ext cx="469744" cy="259045"/>
    <xdr:sp macro="" textlink="">
      <xdr:nvSpPr>
        <xdr:cNvPr id="571" name="n_4aveValue【認定こども園・幼稚園・保育所】&#10;一人当たり面積">
          <a:extLst>
            <a:ext uri="{FF2B5EF4-FFF2-40B4-BE49-F238E27FC236}">
              <a16:creationId xmlns:a16="http://schemas.microsoft.com/office/drawing/2014/main" id="{00000000-0008-0000-0100-00003B020000}"/>
            </a:ext>
          </a:extLst>
        </xdr:cNvPr>
        <xdr:cNvSpPr txBox="1"/>
      </xdr:nvSpPr>
      <xdr:spPr>
        <a:xfrm>
          <a:off x="18421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51833</xdr:rowOff>
    </xdr:from>
    <xdr:ext cx="469744" cy="259045"/>
    <xdr:sp macro="" textlink="">
      <xdr:nvSpPr>
        <xdr:cNvPr id="572" name="n_1mainValue【認定こども園・幼稚園・保育所】&#10;一人当たり面積">
          <a:extLst>
            <a:ext uri="{FF2B5EF4-FFF2-40B4-BE49-F238E27FC236}">
              <a16:creationId xmlns:a16="http://schemas.microsoft.com/office/drawing/2014/main" id="{00000000-0008-0000-0100-00003C020000}"/>
            </a:ext>
          </a:extLst>
        </xdr:cNvPr>
        <xdr:cNvSpPr txBox="1"/>
      </xdr:nvSpPr>
      <xdr:spPr>
        <a:xfrm>
          <a:off x="210757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573" name="n_2mainValue【認定こども園・幼稚園・保育所】&#10;一人当たり面積">
          <a:extLst>
            <a:ext uri="{FF2B5EF4-FFF2-40B4-BE49-F238E27FC236}">
              <a16:creationId xmlns:a16="http://schemas.microsoft.com/office/drawing/2014/main" id="{00000000-0008-0000-0100-00003D020000}"/>
            </a:ext>
          </a:extLst>
        </xdr:cNvPr>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19829</xdr:rowOff>
    </xdr:from>
    <xdr:ext cx="469744" cy="259045"/>
    <xdr:sp macro="" textlink="">
      <xdr:nvSpPr>
        <xdr:cNvPr id="574" name="n_3mainValue【認定こども園・幼稚園・保育所】&#10;一人当たり面積">
          <a:extLst>
            <a:ext uri="{FF2B5EF4-FFF2-40B4-BE49-F238E27FC236}">
              <a16:creationId xmlns:a16="http://schemas.microsoft.com/office/drawing/2014/main" id="{00000000-0008-0000-0100-00003E020000}"/>
            </a:ext>
          </a:extLst>
        </xdr:cNvPr>
        <xdr:cNvSpPr txBox="1"/>
      </xdr:nvSpPr>
      <xdr:spPr>
        <a:xfrm>
          <a:off x="19310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0" name="【学校施設】&#10;有形固定資産減価償却率グラフ枠">
          <a:extLst>
            <a:ext uri="{FF2B5EF4-FFF2-40B4-BE49-F238E27FC236}">
              <a16:creationId xmlns:a16="http://schemas.microsoft.com/office/drawing/2014/main" id="{00000000-0008-0000-0100-00005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02" name="【学校施設】&#10;有形固定資産減価償却率最小値テキスト">
          <a:extLst>
            <a:ext uri="{FF2B5EF4-FFF2-40B4-BE49-F238E27FC236}">
              <a16:creationId xmlns:a16="http://schemas.microsoft.com/office/drawing/2014/main" id="{00000000-0008-0000-0100-00005A02000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04" name="【学校施設】&#10;有形固定資産減価償却率最大値テキスト">
          <a:extLst>
            <a:ext uri="{FF2B5EF4-FFF2-40B4-BE49-F238E27FC236}">
              <a16:creationId xmlns:a16="http://schemas.microsoft.com/office/drawing/2014/main" id="{00000000-0008-0000-0100-00005C02000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06" name="【学校施設】&#10;有形固定資産減価償却率平均値テキスト">
          <a:extLst>
            <a:ext uri="{FF2B5EF4-FFF2-40B4-BE49-F238E27FC236}">
              <a16:creationId xmlns:a16="http://schemas.microsoft.com/office/drawing/2014/main" id="{00000000-0008-0000-0100-00005E020000}"/>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08" name="フローチャート: 判断 607">
          <a:extLst>
            <a:ext uri="{FF2B5EF4-FFF2-40B4-BE49-F238E27FC236}">
              <a16:creationId xmlns:a16="http://schemas.microsoft.com/office/drawing/2014/main" id="{00000000-0008-0000-0100-00006002000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09" name="フローチャート: 判断 608">
          <a:extLst>
            <a:ext uri="{FF2B5EF4-FFF2-40B4-BE49-F238E27FC236}">
              <a16:creationId xmlns:a16="http://schemas.microsoft.com/office/drawing/2014/main" id="{00000000-0008-0000-0100-00006102000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610" name="フローチャート: 判断 609">
          <a:extLst>
            <a:ext uri="{FF2B5EF4-FFF2-40B4-BE49-F238E27FC236}">
              <a16:creationId xmlns:a16="http://schemas.microsoft.com/office/drawing/2014/main" id="{00000000-0008-0000-0100-000062020000}"/>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11" name="フローチャート: 判断 610">
          <a:extLst>
            <a:ext uri="{FF2B5EF4-FFF2-40B4-BE49-F238E27FC236}">
              <a16:creationId xmlns:a16="http://schemas.microsoft.com/office/drawing/2014/main" id="{00000000-0008-0000-0100-000063020000}"/>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16268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143527</xdr:rowOff>
    </xdr:from>
    <xdr:ext cx="405111" cy="259045"/>
    <xdr:sp macro="" textlink="">
      <xdr:nvSpPr>
        <xdr:cNvPr id="618" name="【学校施設】&#10;有形固定資産減価償却率該当値テキスト">
          <a:extLst>
            <a:ext uri="{FF2B5EF4-FFF2-40B4-BE49-F238E27FC236}">
              <a16:creationId xmlns:a16="http://schemas.microsoft.com/office/drawing/2014/main" id="{00000000-0008-0000-0100-00006A020000}"/>
            </a:ext>
          </a:extLst>
        </xdr:cNvPr>
        <xdr:cNvSpPr txBox="1"/>
      </xdr:nvSpPr>
      <xdr:spPr>
        <a:xfrm>
          <a:off x="16357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78196</xdr:rowOff>
    </xdr:from>
    <xdr:to>
      <xdr:col>81</xdr:col>
      <xdr:colOff>101600</xdr:colOff>
      <xdr:row>58</xdr:row>
      <xdr:rowOff>8346</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5430500" y="98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128996</xdr:rowOff>
    </xdr:from>
    <xdr:to>
      <xdr:col>85</xdr:col>
      <xdr:colOff>127000</xdr:colOff>
      <xdr:row>58</xdr:row>
      <xdr:rowOff>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5481300" y="990164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39007</xdr:rowOff>
    </xdr:from>
    <xdr:to>
      <xdr:col>76</xdr:col>
      <xdr:colOff>165100</xdr:colOff>
      <xdr:row>57</xdr:row>
      <xdr:rowOff>140607</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4541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89807</xdr:rowOff>
    </xdr:from>
    <xdr:to>
      <xdr:col>81</xdr:col>
      <xdr:colOff>50800</xdr:colOff>
      <xdr:row>57</xdr:row>
      <xdr:rowOff>128996</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4592300" y="986245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158206</xdr:rowOff>
    </xdr:from>
    <xdr:to>
      <xdr:col>72</xdr:col>
      <xdr:colOff>38100</xdr:colOff>
      <xdr:row>57</xdr:row>
      <xdr:rowOff>88356</xdr:rowOff>
    </xdr:to>
    <xdr:sp macro="" textlink="">
      <xdr:nvSpPr>
        <xdr:cNvPr id="623" name="楕円 622">
          <a:extLst>
            <a:ext uri="{FF2B5EF4-FFF2-40B4-BE49-F238E27FC236}">
              <a16:creationId xmlns:a16="http://schemas.microsoft.com/office/drawing/2014/main" id="{00000000-0008-0000-0100-00006F020000}"/>
            </a:ext>
          </a:extLst>
        </xdr:cNvPr>
        <xdr:cNvSpPr/>
      </xdr:nvSpPr>
      <xdr:spPr>
        <a:xfrm>
          <a:off x="13652500" y="97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37556</xdr:rowOff>
    </xdr:from>
    <xdr:to>
      <xdr:col>76</xdr:col>
      <xdr:colOff>114300</xdr:colOff>
      <xdr:row>57</xdr:row>
      <xdr:rowOff>89807</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3703300" y="981020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625" name="n_1aveValue【学校施設】&#10;有形固定資産減価償却率">
          <a:extLst>
            <a:ext uri="{FF2B5EF4-FFF2-40B4-BE49-F238E27FC236}">
              <a16:creationId xmlns:a16="http://schemas.microsoft.com/office/drawing/2014/main" id="{00000000-0008-0000-0100-000071020000}"/>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26" name="n_2aveValue【学校施設】&#10;有形固定資産減価償却率">
          <a:extLst>
            <a:ext uri="{FF2B5EF4-FFF2-40B4-BE49-F238E27FC236}">
              <a16:creationId xmlns:a16="http://schemas.microsoft.com/office/drawing/2014/main" id="{00000000-0008-0000-0100-000072020000}"/>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627" name="n_3aveValue【学校施設】&#10;有形固定資産減価償却率">
          <a:extLst>
            <a:ext uri="{FF2B5EF4-FFF2-40B4-BE49-F238E27FC236}">
              <a16:creationId xmlns:a16="http://schemas.microsoft.com/office/drawing/2014/main" id="{00000000-0008-0000-0100-000073020000}"/>
            </a:ext>
          </a:extLst>
        </xdr:cNvPr>
        <xdr:cNvSpPr txBox="1"/>
      </xdr:nvSpPr>
      <xdr:spPr>
        <a:xfrm>
          <a:off x="13500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28" name="n_4aveValue【学校施設】&#10;有形固定資産減価償却率">
          <a:extLst>
            <a:ext uri="{FF2B5EF4-FFF2-40B4-BE49-F238E27FC236}">
              <a16:creationId xmlns:a16="http://schemas.microsoft.com/office/drawing/2014/main" id="{00000000-0008-0000-0100-000074020000}"/>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24873</xdr:rowOff>
    </xdr:from>
    <xdr:ext cx="405111" cy="259045"/>
    <xdr:sp macro="" textlink="">
      <xdr:nvSpPr>
        <xdr:cNvPr id="629" name="n_1mainValue【学校施設】&#10;有形固定資産減価償却率">
          <a:extLst>
            <a:ext uri="{FF2B5EF4-FFF2-40B4-BE49-F238E27FC236}">
              <a16:creationId xmlns:a16="http://schemas.microsoft.com/office/drawing/2014/main" id="{00000000-0008-0000-0100-000075020000}"/>
            </a:ext>
          </a:extLst>
        </xdr:cNvPr>
        <xdr:cNvSpPr txBox="1"/>
      </xdr:nvSpPr>
      <xdr:spPr>
        <a:xfrm>
          <a:off x="15266044" y="962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157134</xdr:rowOff>
    </xdr:from>
    <xdr:ext cx="405111" cy="259045"/>
    <xdr:sp macro="" textlink="">
      <xdr:nvSpPr>
        <xdr:cNvPr id="630" name="n_2mainValue【学校施設】&#10;有形固定資産減価償却率">
          <a:extLst>
            <a:ext uri="{FF2B5EF4-FFF2-40B4-BE49-F238E27FC236}">
              <a16:creationId xmlns:a16="http://schemas.microsoft.com/office/drawing/2014/main" id="{00000000-0008-0000-0100-000076020000}"/>
            </a:ext>
          </a:extLst>
        </xdr:cNvPr>
        <xdr:cNvSpPr txBox="1"/>
      </xdr:nvSpPr>
      <xdr:spPr>
        <a:xfrm>
          <a:off x="143897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104883</xdr:rowOff>
    </xdr:from>
    <xdr:ext cx="405111" cy="259045"/>
    <xdr:sp macro="" textlink="">
      <xdr:nvSpPr>
        <xdr:cNvPr id="631" name="n_3mainValue【学校施設】&#10;有形固定資産減価償却率">
          <a:extLst>
            <a:ext uri="{FF2B5EF4-FFF2-40B4-BE49-F238E27FC236}">
              <a16:creationId xmlns:a16="http://schemas.microsoft.com/office/drawing/2014/main" id="{00000000-0008-0000-0100-000077020000}"/>
            </a:ext>
          </a:extLst>
        </xdr:cNvPr>
        <xdr:cNvSpPr txBox="1"/>
      </xdr:nvSpPr>
      <xdr:spPr>
        <a:xfrm>
          <a:off x="13500744" y="95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4" name="【学校施設】&#10;一人当たり面積グラフ枠">
          <a:extLst>
            <a:ext uri="{FF2B5EF4-FFF2-40B4-BE49-F238E27FC236}">
              <a16:creationId xmlns:a16="http://schemas.microsoft.com/office/drawing/2014/main" id="{00000000-0008-0000-0100-00008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56" name="【学校施設】&#10;一人当たり面積最小値テキスト">
          <a:extLst>
            <a:ext uri="{FF2B5EF4-FFF2-40B4-BE49-F238E27FC236}">
              <a16:creationId xmlns:a16="http://schemas.microsoft.com/office/drawing/2014/main" id="{00000000-0008-0000-0100-00009002000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58" name="【学校施設】&#10;一人当たり面積最大値テキスト">
          <a:extLst>
            <a:ext uri="{FF2B5EF4-FFF2-40B4-BE49-F238E27FC236}">
              <a16:creationId xmlns:a16="http://schemas.microsoft.com/office/drawing/2014/main" id="{00000000-0008-0000-0100-000092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60" name="【学校施設】&#10;一人当たり面積平均値テキスト">
          <a:extLst>
            <a:ext uri="{FF2B5EF4-FFF2-40B4-BE49-F238E27FC236}">
              <a16:creationId xmlns:a16="http://schemas.microsoft.com/office/drawing/2014/main" id="{00000000-0008-0000-0100-000094020000}"/>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166180</xdr:rowOff>
    </xdr:from>
    <xdr:to>
      <xdr:col>102</xdr:col>
      <xdr:colOff>165100</xdr:colOff>
      <xdr:row>62</xdr:row>
      <xdr:rowOff>96330</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9494500" y="1062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1397</xdr:rowOff>
    </xdr:from>
    <xdr:to>
      <xdr:col>98</xdr:col>
      <xdr:colOff>38100</xdr:colOff>
      <xdr:row>62</xdr:row>
      <xdr:rowOff>102997</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8605500" y="1063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42164</xdr:rowOff>
    </xdr:from>
    <xdr:to>
      <xdr:col>116</xdr:col>
      <xdr:colOff>114300</xdr:colOff>
      <xdr:row>61</xdr:row>
      <xdr:rowOff>143764</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22110700" y="1050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65041</xdr:rowOff>
    </xdr:from>
    <xdr:ext cx="469744" cy="259045"/>
    <xdr:sp macro="" textlink="">
      <xdr:nvSpPr>
        <xdr:cNvPr id="672" name="【学校施設】&#10;一人当たり面積該当値テキスト">
          <a:extLst>
            <a:ext uri="{FF2B5EF4-FFF2-40B4-BE49-F238E27FC236}">
              <a16:creationId xmlns:a16="http://schemas.microsoft.com/office/drawing/2014/main" id="{00000000-0008-0000-0100-0000A0020000}"/>
            </a:ext>
          </a:extLst>
        </xdr:cNvPr>
        <xdr:cNvSpPr txBox="1"/>
      </xdr:nvSpPr>
      <xdr:spPr>
        <a:xfrm>
          <a:off x="22199600"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51880</xdr:rowOff>
    </xdr:from>
    <xdr:to>
      <xdr:col>112</xdr:col>
      <xdr:colOff>38100</xdr:colOff>
      <xdr:row>61</xdr:row>
      <xdr:rowOff>153480</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21272500" y="105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92964</xdr:rowOff>
    </xdr:from>
    <xdr:to>
      <xdr:col>116</xdr:col>
      <xdr:colOff>63500</xdr:colOff>
      <xdr:row>61</xdr:row>
      <xdr:rowOff>102680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flipV="1">
          <a:off x="21323300" y="10551414"/>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57023</xdr:rowOff>
    </xdr:from>
    <xdr:to>
      <xdr:col>107</xdr:col>
      <xdr:colOff>101600</xdr:colOff>
      <xdr:row>61</xdr:row>
      <xdr:rowOff>158623</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20383500" y="1051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102680</xdr:rowOff>
    </xdr:from>
    <xdr:to>
      <xdr:col>111</xdr:col>
      <xdr:colOff>177800</xdr:colOff>
      <xdr:row>61</xdr:row>
      <xdr:rowOff>107823</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flipV="1">
          <a:off x="20434300" y="10561130"/>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67501</xdr:rowOff>
    </xdr:from>
    <xdr:to>
      <xdr:col>102</xdr:col>
      <xdr:colOff>165100</xdr:colOff>
      <xdr:row>61</xdr:row>
      <xdr:rowOff>169101</xdr:rowOff>
    </xdr:to>
    <xdr:sp macro="" textlink="">
      <xdr:nvSpPr>
        <xdr:cNvPr id="677" name="楕円 676">
          <a:extLst>
            <a:ext uri="{FF2B5EF4-FFF2-40B4-BE49-F238E27FC236}">
              <a16:creationId xmlns:a16="http://schemas.microsoft.com/office/drawing/2014/main" id="{00000000-0008-0000-0100-0000A5020000}"/>
            </a:ext>
          </a:extLst>
        </xdr:cNvPr>
        <xdr:cNvSpPr/>
      </xdr:nvSpPr>
      <xdr:spPr>
        <a:xfrm>
          <a:off x="19494500" y="105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107823</xdr:rowOff>
    </xdr:from>
    <xdr:to>
      <xdr:col>107</xdr:col>
      <xdr:colOff>50800</xdr:colOff>
      <xdr:row>61</xdr:row>
      <xdr:rowOff>118301</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flipV="1">
          <a:off x="19545300" y="10566273"/>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79" name="n_1aveValue【学校施設】&#10;一人当たり面積">
          <a:extLst>
            <a:ext uri="{FF2B5EF4-FFF2-40B4-BE49-F238E27FC236}">
              <a16:creationId xmlns:a16="http://schemas.microsoft.com/office/drawing/2014/main" id="{00000000-0008-0000-0100-0000A7020000}"/>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80" name="n_2aveValue【学校施設】&#10;一人当たり面積">
          <a:extLst>
            <a:ext uri="{FF2B5EF4-FFF2-40B4-BE49-F238E27FC236}">
              <a16:creationId xmlns:a16="http://schemas.microsoft.com/office/drawing/2014/main" id="{00000000-0008-0000-0100-0000A8020000}"/>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87457</xdr:rowOff>
    </xdr:from>
    <xdr:ext cx="469744" cy="259045"/>
    <xdr:sp macro="" textlink="">
      <xdr:nvSpPr>
        <xdr:cNvPr id="681" name="n_3aveValue【学校施設】&#10;一人当たり面積">
          <a:extLst>
            <a:ext uri="{FF2B5EF4-FFF2-40B4-BE49-F238E27FC236}">
              <a16:creationId xmlns:a16="http://schemas.microsoft.com/office/drawing/2014/main" id="{00000000-0008-0000-0100-0000A9020000}"/>
            </a:ext>
          </a:extLst>
        </xdr:cNvPr>
        <xdr:cNvSpPr txBox="1"/>
      </xdr:nvSpPr>
      <xdr:spPr>
        <a:xfrm>
          <a:off x="19310427" y="107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119524</xdr:rowOff>
    </xdr:from>
    <xdr:ext cx="469744" cy="259045"/>
    <xdr:sp macro="" textlink="">
      <xdr:nvSpPr>
        <xdr:cNvPr id="682" name="n_4aveValue【学校施設】&#10;一人当たり面積">
          <a:extLst>
            <a:ext uri="{FF2B5EF4-FFF2-40B4-BE49-F238E27FC236}">
              <a16:creationId xmlns:a16="http://schemas.microsoft.com/office/drawing/2014/main" id="{00000000-0008-0000-0100-0000AA020000}"/>
            </a:ext>
          </a:extLst>
        </xdr:cNvPr>
        <xdr:cNvSpPr txBox="1"/>
      </xdr:nvSpPr>
      <xdr:spPr>
        <a:xfrm>
          <a:off x="18421427" y="104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170007</xdr:rowOff>
    </xdr:from>
    <xdr:ext cx="469744" cy="259045"/>
    <xdr:sp macro="" textlink="">
      <xdr:nvSpPr>
        <xdr:cNvPr id="683" name="n_1mainValue【学校施設】&#10;一人当たり面積">
          <a:extLst>
            <a:ext uri="{FF2B5EF4-FFF2-40B4-BE49-F238E27FC236}">
              <a16:creationId xmlns:a16="http://schemas.microsoft.com/office/drawing/2014/main" id="{00000000-0008-0000-0100-0000AB020000}"/>
            </a:ext>
          </a:extLst>
        </xdr:cNvPr>
        <xdr:cNvSpPr txBox="1"/>
      </xdr:nvSpPr>
      <xdr:spPr>
        <a:xfrm>
          <a:off x="21075727" y="1028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3700</xdr:rowOff>
    </xdr:from>
    <xdr:ext cx="469744" cy="259045"/>
    <xdr:sp macro="" textlink="">
      <xdr:nvSpPr>
        <xdr:cNvPr id="684" name="n_2mainValue【学校施設】&#10;一人当たり面積">
          <a:extLst>
            <a:ext uri="{FF2B5EF4-FFF2-40B4-BE49-F238E27FC236}">
              <a16:creationId xmlns:a16="http://schemas.microsoft.com/office/drawing/2014/main" id="{00000000-0008-0000-0100-0000AC020000}"/>
            </a:ext>
          </a:extLst>
        </xdr:cNvPr>
        <xdr:cNvSpPr txBox="1"/>
      </xdr:nvSpPr>
      <xdr:spPr>
        <a:xfrm>
          <a:off x="20199427" y="1029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14178</xdr:rowOff>
    </xdr:from>
    <xdr:ext cx="469744" cy="259045"/>
    <xdr:sp macro="" textlink="">
      <xdr:nvSpPr>
        <xdr:cNvPr id="685" name="n_3mainValue【学校施設】&#10;一人当たり面積">
          <a:extLst>
            <a:ext uri="{FF2B5EF4-FFF2-40B4-BE49-F238E27FC236}">
              <a16:creationId xmlns:a16="http://schemas.microsoft.com/office/drawing/2014/main" id="{00000000-0008-0000-0100-0000AD020000}"/>
            </a:ext>
          </a:extLst>
        </xdr:cNvPr>
        <xdr:cNvSpPr txBox="1"/>
      </xdr:nvSpPr>
      <xdr:spPr>
        <a:xfrm>
          <a:off x="19310427" y="1030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0" name="【児童館】&#10;有形固定資産減価償却率グラフ枠">
          <a:extLst>
            <a:ext uri="{FF2B5EF4-FFF2-40B4-BE49-F238E27FC236}">
              <a16:creationId xmlns:a16="http://schemas.microsoft.com/office/drawing/2014/main" id="{00000000-0008-0000-0100-0000C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2" name="【児童館】&#10;有形固定資産減価償却率最小値テキスト">
          <a:extLst>
            <a:ext uri="{FF2B5EF4-FFF2-40B4-BE49-F238E27FC236}">
              <a16:creationId xmlns:a16="http://schemas.microsoft.com/office/drawing/2014/main" id="{00000000-0008-0000-0100-0000C8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14" name="【児童館】&#10;有形固定資産減価償却率最大値テキスト">
          <a:extLst>
            <a:ext uri="{FF2B5EF4-FFF2-40B4-BE49-F238E27FC236}">
              <a16:creationId xmlns:a16="http://schemas.microsoft.com/office/drawing/2014/main" id="{00000000-0008-0000-0100-0000CA020000}"/>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16" name="【児童館】&#10;有形固定資産減価償却率平均値テキスト">
          <a:extLst>
            <a:ext uri="{FF2B5EF4-FFF2-40B4-BE49-F238E27FC236}">
              <a16:creationId xmlns:a16="http://schemas.microsoft.com/office/drawing/2014/main" id="{00000000-0008-0000-0100-0000CC020000}"/>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17" name="フローチャート: 判断 716">
          <a:extLst>
            <a:ext uri="{FF2B5EF4-FFF2-40B4-BE49-F238E27FC236}">
              <a16:creationId xmlns:a16="http://schemas.microsoft.com/office/drawing/2014/main" id="{00000000-0008-0000-0100-0000CD020000}"/>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18" name="フローチャート: 判断 717">
          <a:extLst>
            <a:ext uri="{FF2B5EF4-FFF2-40B4-BE49-F238E27FC236}">
              <a16:creationId xmlns:a16="http://schemas.microsoft.com/office/drawing/2014/main" id="{00000000-0008-0000-0100-0000CE02000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19" name="フローチャート: 判断 718">
          <a:extLst>
            <a:ext uri="{FF2B5EF4-FFF2-40B4-BE49-F238E27FC236}">
              <a16:creationId xmlns:a16="http://schemas.microsoft.com/office/drawing/2014/main" id="{00000000-0008-0000-0100-0000CF020000}"/>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20" name="フローチャート: 判断 719">
          <a:extLst>
            <a:ext uri="{FF2B5EF4-FFF2-40B4-BE49-F238E27FC236}">
              <a16:creationId xmlns:a16="http://schemas.microsoft.com/office/drawing/2014/main" id="{00000000-0008-0000-0100-0000D0020000}"/>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721" name="フローチャート: 判断 720">
          <a:extLst>
            <a:ext uri="{FF2B5EF4-FFF2-40B4-BE49-F238E27FC236}">
              <a16:creationId xmlns:a16="http://schemas.microsoft.com/office/drawing/2014/main" id="{00000000-0008-0000-0100-0000D1020000}"/>
            </a:ext>
          </a:extLst>
        </xdr:cNvPr>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119562</xdr:rowOff>
    </xdr:from>
    <xdr:to>
      <xdr:col>85</xdr:col>
      <xdr:colOff>177800</xdr:colOff>
      <xdr:row>84</xdr:row>
      <xdr:rowOff>49712</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162687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97989</xdr:rowOff>
    </xdr:from>
    <xdr:ext cx="405111" cy="259045"/>
    <xdr:sp macro="" textlink="">
      <xdr:nvSpPr>
        <xdr:cNvPr id="728" name="【児童館】&#10;有形固定資産減価償却率該当値テキスト">
          <a:extLst>
            <a:ext uri="{FF2B5EF4-FFF2-40B4-BE49-F238E27FC236}">
              <a16:creationId xmlns:a16="http://schemas.microsoft.com/office/drawing/2014/main" id="{00000000-0008-0000-0100-0000D8020000}"/>
            </a:ext>
          </a:extLst>
        </xdr:cNvPr>
        <xdr:cNvSpPr txBox="1"/>
      </xdr:nvSpPr>
      <xdr:spPr>
        <a:xfrm>
          <a:off x="16357600"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111398</xdr:rowOff>
    </xdr:from>
    <xdr:to>
      <xdr:col>81</xdr:col>
      <xdr:colOff>101600</xdr:colOff>
      <xdr:row>84</xdr:row>
      <xdr:rowOff>41548</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15430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162198</xdr:rowOff>
    </xdr:from>
    <xdr:to>
      <xdr:col>85</xdr:col>
      <xdr:colOff>127000</xdr:colOff>
      <xdr:row>83</xdr:row>
      <xdr:rowOff>170362</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5481300" y="1439254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96701</xdr:rowOff>
    </xdr:from>
    <xdr:to>
      <xdr:col>76</xdr:col>
      <xdr:colOff>165100</xdr:colOff>
      <xdr:row>85</xdr:row>
      <xdr:rowOff>26851</xdr:rowOff>
    </xdr:to>
    <xdr:sp macro="" textlink="">
      <xdr:nvSpPr>
        <xdr:cNvPr id="731" name="楕円 730">
          <a:extLst>
            <a:ext uri="{FF2B5EF4-FFF2-40B4-BE49-F238E27FC236}">
              <a16:creationId xmlns:a16="http://schemas.microsoft.com/office/drawing/2014/main" id="{00000000-0008-0000-0100-0000DB020000}"/>
            </a:ext>
          </a:extLst>
        </xdr:cNvPr>
        <xdr:cNvSpPr/>
      </xdr:nvSpPr>
      <xdr:spPr>
        <a:xfrm>
          <a:off x="14541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162198</xdr:rowOff>
    </xdr:from>
    <xdr:to>
      <xdr:col>81</xdr:col>
      <xdr:colOff>50800</xdr:colOff>
      <xdr:row>84</xdr:row>
      <xdr:rowOff>147501</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flipV="1">
          <a:off x="14592300" y="14392548"/>
          <a:ext cx="889000" cy="15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116295</xdr:rowOff>
    </xdr:from>
    <xdr:to>
      <xdr:col>72</xdr:col>
      <xdr:colOff>38100</xdr:colOff>
      <xdr:row>85</xdr:row>
      <xdr:rowOff>46445</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136525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147501</xdr:rowOff>
    </xdr:from>
    <xdr:to>
      <xdr:col>76</xdr:col>
      <xdr:colOff>114300</xdr:colOff>
      <xdr:row>84</xdr:row>
      <xdr:rowOff>167095</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flipV="1">
          <a:off x="13703300" y="1454930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35" name="n_1aveValue【児童館】&#10;有形固定資産減価償却率">
          <a:extLst>
            <a:ext uri="{FF2B5EF4-FFF2-40B4-BE49-F238E27FC236}">
              <a16:creationId xmlns:a16="http://schemas.microsoft.com/office/drawing/2014/main" id="{00000000-0008-0000-0100-0000DF020000}"/>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36" name="n_2aveValue【児童館】&#10;有形固定資産減価償却率">
          <a:extLst>
            <a:ext uri="{FF2B5EF4-FFF2-40B4-BE49-F238E27FC236}">
              <a16:creationId xmlns:a16="http://schemas.microsoft.com/office/drawing/2014/main" id="{00000000-0008-0000-0100-0000E0020000}"/>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37" name="n_3aveValue【児童館】&#10;有形固定資産減価償却率">
          <a:extLst>
            <a:ext uri="{FF2B5EF4-FFF2-40B4-BE49-F238E27FC236}">
              <a16:creationId xmlns:a16="http://schemas.microsoft.com/office/drawing/2014/main" id="{00000000-0008-0000-0100-0000E1020000}"/>
            </a:ext>
          </a:extLst>
        </xdr:cNvPr>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738" name="n_4aveValue【児童館】&#10;有形固定資産減価償却率">
          <a:extLst>
            <a:ext uri="{FF2B5EF4-FFF2-40B4-BE49-F238E27FC236}">
              <a16:creationId xmlns:a16="http://schemas.microsoft.com/office/drawing/2014/main" id="{00000000-0008-0000-0100-0000E2020000}"/>
            </a:ext>
          </a:extLst>
        </xdr:cNvPr>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32675</xdr:rowOff>
    </xdr:from>
    <xdr:ext cx="405111" cy="259045"/>
    <xdr:sp macro="" textlink="">
      <xdr:nvSpPr>
        <xdr:cNvPr id="739" name="n_1mainValue【児童館】&#10;有形固定資産減価償却率">
          <a:extLst>
            <a:ext uri="{FF2B5EF4-FFF2-40B4-BE49-F238E27FC236}">
              <a16:creationId xmlns:a16="http://schemas.microsoft.com/office/drawing/2014/main" id="{00000000-0008-0000-0100-0000E3020000}"/>
            </a:ext>
          </a:extLst>
        </xdr:cNvPr>
        <xdr:cNvSpPr txBox="1"/>
      </xdr:nvSpPr>
      <xdr:spPr>
        <a:xfrm>
          <a:off x="152660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17978</xdr:rowOff>
    </xdr:from>
    <xdr:ext cx="405111" cy="259045"/>
    <xdr:sp macro="" textlink="">
      <xdr:nvSpPr>
        <xdr:cNvPr id="740" name="n_2mainValue【児童館】&#10;有形固定資産減価償却率">
          <a:extLst>
            <a:ext uri="{FF2B5EF4-FFF2-40B4-BE49-F238E27FC236}">
              <a16:creationId xmlns:a16="http://schemas.microsoft.com/office/drawing/2014/main" id="{00000000-0008-0000-0100-0000E4020000}"/>
            </a:ext>
          </a:extLst>
        </xdr:cNvPr>
        <xdr:cNvSpPr txBox="1"/>
      </xdr:nvSpPr>
      <xdr:spPr>
        <a:xfrm>
          <a:off x="14389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37572</xdr:rowOff>
    </xdr:from>
    <xdr:ext cx="405111" cy="259045"/>
    <xdr:sp macro="" textlink="">
      <xdr:nvSpPr>
        <xdr:cNvPr id="741" name="n_3mainValue【児童館】&#10;有形固定資産減価償却率">
          <a:extLst>
            <a:ext uri="{FF2B5EF4-FFF2-40B4-BE49-F238E27FC236}">
              <a16:creationId xmlns:a16="http://schemas.microsoft.com/office/drawing/2014/main" id="{00000000-0008-0000-0100-0000E5020000}"/>
            </a:ext>
          </a:extLst>
        </xdr:cNvPr>
        <xdr:cNvSpPr txBox="1"/>
      </xdr:nvSpPr>
      <xdr:spPr>
        <a:xfrm>
          <a:off x="13500744" y="1461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4" name="【児童館】&#10;一人当たり面積グラフ枠">
          <a:extLst>
            <a:ext uri="{FF2B5EF4-FFF2-40B4-BE49-F238E27FC236}">
              <a16:creationId xmlns:a16="http://schemas.microsoft.com/office/drawing/2014/main" id="{00000000-0008-0000-0100-0000F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66" name="【児童館】&#10;一人当たり面積最小値テキスト">
          <a:extLst>
            <a:ext uri="{FF2B5EF4-FFF2-40B4-BE49-F238E27FC236}">
              <a16:creationId xmlns:a16="http://schemas.microsoft.com/office/drawing/2014/main" id="{00000000-0008-0000-0100-0000FE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68" name="【児童館】&#10;一人当たり面積最大値テキスト">
          <a:extLst>
            <a:ext uri="{FF2B5EF4-FFF2-40B4-BE49-F238E27FC236}">
              <a16:creationId xmlns:a16="http://schemas.microsoft.com/office/drawing/2014/main" id="{00000000-0008-0000-0100-000000030000}"/>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70" name="【児童館】&#10;一人当たり面積平均値テキスト">
          <a:extLst>
            <a:ext uri="{FF2B5EF4-FFF2-40B4-BE49-F238E27FC236}">
              <a16:creationId xmlns:a16="http://schemas.microsoft.com/office/drawing/2014/main" id="{00000000-0008-0000-0100-000002030000}"/>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9494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93980</xdr:rowOff>
    </xdr:from>
    <xdr:to>
      <xdr:col>98</xdr:col>
      <xdr:colOff>38100</xdr:colOff>
      <xdr:row>85</xdr:row>
      <xdr:rowOff>24130</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8605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2539</xdr:rowOff>
    </xdr:from>
    <xdr:to>
      <xdr:col>116</xdr:col>
      <xdr:colOff>114300</xdr:colOff>
      <xdr:row>86</xdr:row>
      <xdr:rowOff>104139</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22110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88916</xdr:rowOff>
    </xdr:from>
    <xdr:ext cx="469744" cy="259045"/>
    <xdr:sp macro="" textlink="">
      <xdr:nvSpPr>
        <xdr:cNvPr id="782" name="【児童館】&#10;一人当たり面積該当値テキスト">
          <a:extLst>
            <a:ext uri="{FF2B5EF4-FFF2-40B4-BE49-F238E27FC236}">
              <a16:creationId xmlns:a16="http://schemas.microsoft.com/office/drawing/2014/main" id="{00000000-0008-0000-0100-00000E030000}"/>
            </a:ext>
          </a:extLst>
        </xdr:cNvPr>
        <xdr:cNvSpPr txBox="1"/>
      </xdr:nvSpPr>
      <xdr:spPr>
        <a:xfrm>
          <a:off x="22199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2539</xdr:rowOff>
    </xdr:from>
    <xdr:to>
      <xdr:col>112</xdr:col>
      <xdr:colOff>38100</xdr:colOff>
      <xdr:row>86</xdr:row>
      <xdr:rowOff>104139</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21272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53339</xdr:rowOff>
    </xdr:from>
    <xdr:to>
      <xdr:col>116</xdr:col>
      <xdr:colOff>63500</xdr:colOff>
      <xdr:row>86</xdr:row>
      <xdr:rowOff>53339</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21323300" y="1479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20383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53339</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20434300" y="14752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128270</xdr:rowOff>
    </xdr:from>
    <xdr:to>
      <xdr:col>102</xdr:col>
      <xdr:colOff>165100</xdr:colOff>
      <xdr:row>86</xdr:row>
      <xdr:rowOff>58420</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9494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xdr:rowOff>
    </xdr:from>
    <xdr:to>
      <xdr:col>107</xdr:col>
      <xdr:colOff>50800</xdr:colOff>
      <xdr:row>86</xdr:row>
      <xdr:rowOff>7620</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9545300" y="1475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89" name="n_1aveValue【児童館】&#10;一人当たり面積">
          <a:extLst>
            <a:ext uri="{FF2B5EF4-FFF2-40B4-BE49-F238E27FC236}">
              <a16:creationId xmlns:a16="http://schemas.microsoft.com/office/drawing/2014/main" id="{00000000-0008-0000-0100-000015030000}"/>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90" name="n_2aveValue【児童館】&#10;一人当たり面積">
          <a:extLst>
            <a:ext uri="{FF2B5EF4-FFF2-40B4-BE49-F238E27FC236}">
              <a16:creationId xmlns:a16="http://schemas.microsoft.com/office/drawing/2014/main" id="{00000000-0008-0000-0100-000016030000}"/>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71138</xdr:rowOff>
    </xdr:from>
    <xdr:ext cx="469744" cy="259045"/>
    <xdr:sp macro="" textlink="">
      <xdr:nvSpPr>
        <xdr:cNvPr id="791" name="n_3aveValue【児童館】&#10;一人当たり面積">
          <a:extLst>
            <a:ext uri="{FF2B5EF4-FFF2-40B4-BE49-F238E27FC236}">
              <a16:creationId xmlns:a16="http://schemas.microsoft.com/office/drawing/2014/main" id="{00000000-0008-0000-0100-000017030000}"/>
            </a:ext>
          </a:extLst>
        </xdr:cNvPr>
        <xdr:cNvSpPr txBox="1"/>
      </xdr:nvSpPr>
      <xdr:spPr>
        <a:xfrm>
          <a:off x="19310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40657</xdr:rowOff>
    </xdr:from>
    <xdr:ext cx="469744" cy="259045"/>
    <xdr:sp macro="" textlink="">
      <xdr:nvSpPr>
        <xdr:cNvPr id="792" name="n_4aveValue【児童館】&#10;一人当たり面積">
          <a:extLst>
            <a:ext uri="{FF2B5EF4-FFF2-40B4-BE49-F238E27FC236}">
              <a16:creationId xmlns:a16="http://schemas.microsoft.com/office/drawing/2014/main" id="{00000000-0008-0000-0100-000018030000}"/>
            </a:ext>
          </a:extLst>
        </xdr:cNvPr>
        <xdr:cNvSpPr txBox="1"/>
      </xdr:nvSpPr>
      <xdr:spPr>
        <a:xfrm>
          <a:off x="184214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95266</xdr:rowOff>
    </xdr:from>
    <xdr:ext cx="469744" cy="259045"/>
    <xdr:sp macro="" textlink="">
      <xdr:nvSpPr>
        <xdr:cNvPr id="793" name="n_1mainValue【児童館】&#10;一人当たり面積">
          <a:extLst>
            <a:ext uri="{FF2B5EF4-FFF2-40B4-BE49-F238E27FC236}">
              <a16:creationId xmlns:a16="http://schemas.microsoft.com/office/drawing/2014/main" id="{00000000-0008-0000-0100-000019030000}"/>
            </a:ext>
          </a:extLst>
        </xdr:cNvPr>
        <xdr:cNvSpPr txBox="1"/>
      </xdr:nvSpPr>
      <xdr:spPr>
        <a:xfrm>
          <a:off x="21075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794" name="n_2mainValue【児童館】&#10;一人当たり面積">
          <a:extLst>
            <a:ext uri="{FF2B5EF4-FFF2-40B4-BE49-F238E27FC236}">
              <a16:creationId xmlns:a16="http://schemas.microsoft.com/office/drawing/2014/main" id="{00000000-0008-0000-0100-00001A030000}"/>
            </a:ext>
          </a:extLst>
        </xdr:cNvPr>
        <xdr:cNvSpPr txBox="1"/>
      </xdr:nvSpPr>
      <xdr:spPr>
        <a:xfrm>
          <a:off x="20199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49547</xdr:rowOff>
    </xdr:from>
    <xdr:ext cx="469744" cy="259045"/>
    <xdr:sp macro="" textlink="">
      <xdr:nvSpPr>
        <xdr:cNvPr id="795" name="n_3mainValue【児童館】&#10;一人当たり面積">
          <a:extLst>
            <a:ext uri="{FF2B5EF4-FFF2-40B4-BE49-F238E27FC236}">
              <a16:creationId xmlns:a16="http://schemas.microsoft.com/office/drawing/2014/main" id="{00000000-0008-0000-0100-00001B030000}"/>
            </a:ext>
          </a:extLst>
        </xdr:cNvPr>
        <xdr:cNvSpPr txBox="1"/>
      </xdr:nvSpPr>
      <xdr:spPr>
        <a:xfrm>
          <a:off x="19310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9" name="【公民館】&#10;有形固定資産減価償却率グラフ枠">
          <a:extLst>
            <a:ext uri="{FF2B5EF4-FFF2-40B4-BE49-F238E27FC236}">
              <a16:creationId xmlns:a16="http://schemas.microsoft.com/office/drawing/2014/main" id="{00000000-0008-0000-0100-00003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21" name="【公民館】&#10;有形固定資産減価償却率最小値テキスト">
          <a:extLst>
            <a:ext uri="{FF2B5EF4-FFF2-40B4-BE49-F238E27FC236}">
              <a16:creationId xmlns:a16="http://schemas.microsoft.com/office/drawing/2014/main" id="{00000000-0008-0000-0100-000035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23" name="【公民館】&#10;有形固定資産減価償却率最大値テキスト">
          <a:extLst>
            <a:ext uri="{FF2B5EF4-FFF2-40B4-BE49-F238E27FC236}">
              <a16:creationId xmlns:a16="http://schemas.microsoft.com/office/drawing/2014/main" id="{00000000-0008-0000-0100-000037030000}"/>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825" name="【公民館】&#10;有形固定資産減価償却率平均値テキスト">
          <a:extLst>
            <a:ext uri="{FF2B5EF4-FFF2-40B4-BE49-F238E27FC236}">
              <a16:creationId xmlns:a16="http://schemas.microsoft.com/office/drawing/2014/main" id="{00000000-0008-0000-0100-000039030000}"/>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23495</xdr:rowOff>
    </xdr:from>
    <xdr:to>
      <xdr:col>81</xdr:col>
      <xdr:colOff>101600</xdr:colOff>
      <xdr:row>107</xdr:row>
      <xdr:rowOff>125095</xdr:rowOff>
    </xdr:to>
    <xdr:sp macro="" textlink="">
      <xdr:nvSpPr>
        <xdr:cNvPr id="836" name="楕円 835">
          <a:extLst>
            <a:ext uri="{FF2B5EF4-FFF2-40B4-BE49-F238E27FC236}">
              <a16:creationId xmlns:a16="http://schemas.microsoft.com/office/drawing/2014/main" id="{00000000-0008-0000-0100-000044030000}"/>
            </a:ext>
          </a:extLst>
        </xdr:cNvPr>
        <xdr:cNvSpPr/>
      </xdr:nvSpPr>
      <xdr:spPr>
        <a:xfrm>
          <a:off x="15430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23495</xdr:rowOff>
    </xdr:from>
    <xdr:to>
      <xdr:col>76</xdr:col>
      <xdr:colOff>165100</xdr:colOff>
      <xdr:row>107</xdr:row>
      <xdr:rowOff>125095</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14541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74295</xdr:rowOff>
    </xdr:from>
    <xdr:to>
      <xdr:col>81</xdr:col>
      <xdr:colOff>50800</xdr:colOff>
      <xdr:row>107</xdr:row>
      <xdr:rowOff>74295</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14592300" y="18419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23495</xdr:rowOff>
    </xdr:from>
    <xdr:to>
      <xdr:col>72</xdr:col>
      <xdr:colOff>38100</xdr:colOff>
      <xdr:row>107</xdr:row>
      <xdr:rowOff>125095</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13652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74295</xdr:rowOff>
    </xdr:from>
    <xdr:to>
      <xdr:col>76</xdr:col>
      <xdr:colOff>114300</xdr:colOff>
      <xdr:row>107</xdr:row>
      <xdr:rowOff>74295</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13703300" y="18419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41" name="n_1aveValue【公民館】&#10;有形固定資産減価償却率">
          <a:extLst>
            <a:ext uri="{FF2B5EF4-FFF2-40B4-BE49-F238E27FC236}">
              <a16:creationId xmlns:a16="http://schemas.microsoft.com/office/drawing/2014/main" id="{00000000-0008-0000-0100-000049030000}"/>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42" name="n_2aveValue【公民館】&#10;有形固定資産減価償却率">
          <a:extLst>
            <a:ext uri="{FF2B5EF4-FFF2-40B4-BE49-F238E27FC236}">
              <a16:creationId xmlns:a16="http://schemas.microsoft.com/office/drawing/2014/main" id="{00000000-0008-0000-0100-00004A030000}"/>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843" name="n_3aveValue【公民館】&#10;有形固定資産減価償却率">
          <a:extLst>
            <a:ext uri="{FF2B5EF4-FFF2-40B4-BE49-F238E27FC236}">
              <a16:creationId xmlns:a16="http://schemas.microsoft.com/office/drawing/2014/main" id="{00000000-0008-0000-0100-00004B030000}"/>
            </a:ext>
          </a:extLst>
        </xdr:cNvPr>
        <xdr:cNvSpPr txBox="1"/>
      </xdr:nvSpPr>
      <xdr:spPr>
        <a:xfrm>
          <a:off x="13500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844" name="n_4aveValue【公民館】&#10;有形固定資産減価償却率">
          <a:extLst>
            <a:ext uri="{FF2B5EF4-FFF2-40B4-BE49-F238E27FC236}">
              <a16:creationId xmlns:a16="http://schemas.microsoft.com/office/drawing/2014/main" id="{00000000-0008-0000-0100-00004C030000}"/>
            </a:ext>
          </a:extLst>
        </xdr:cNvPr>
        <xdr:cNvSpPr txBox="1"/>
      </xdr:nvSpPr>
      <xdr:spPr>
        <a:xfrm>
          <a:off x="12611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116222</xdr:rowOff>
    </xdr:from>
    <xdr:ext cx="405111" cy="259045"/>
    <xdr:sp macro="" textlink="">
      <xdr:nvSpPr>
        <xdr:cNvPr id="845" name="n_1mainValue【公民館】&#10;有形固定資産減価償却率">
          <a:extLst>
            <a:ext uri="{FF2B5EF4-FFF2-40B4-BE49-F238E27FC236}">
              <a16:creationId xmlns:a16="http://schemas.microsoft.com/office/drawing/2014/main" id="{00000000-0008-0000-0100-00004D030000}"/>
            </a:ext>
          </a:extLst>
        </xdr:cNvPr>
        <xdr:cNvSpPr txBox="1"/>
      </xdr:nvSpPr>
      <xdr:spPr>
        <a:xfrm>
          <a:off x="152660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116222</xdr:rowOff>
    </xdr:from>
    <xdr:ext cx="405111" cy="259045"/>
    <xdr:sp macro="" textlink="">
      <xdr:nvSpPr>
        <xdr:cNvPr id="846" name="n_2mainValue【公民館】&#10;有形固定資産減価償却率">
          <a:extLst>
            <a:ext uri="{FF2B5EF4-FFF2-40B4-BE49-F238E27FC236}">
              <a16:creationId xmlns:a16="http://schemas.microsoft.com/office/drawing/2014/main" id="{00000000-0008-0000-0100-00004E030000}"/>
            </a:ext>
          </a:extLst>
        </xdr:cNvPr>
        <xdr:cNvSpPr txBox="1"/>
      </xdr:nvSpPr>
      <xdr:spPr>
        <a:xfrm>
          <a:off x="143897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116222</xdr:rowOff>
    </xdr:from>
    <xdr:ext cx="405111" cy="259045"/>
    <xdr:sp macro="" textlink="">
      <xdr:nvSpPr>
        <xdr:cNvPr id="847" name="n_3mainValue【公民館】&#10;有形固定資産減価償却率">
          <a:extLst>
            <a:ext uri="{FF2B5EF4-FFF2-40B4-BE49-F238E27FC236}">
              <a16:creationId xmlns:a16="http://schemas.microsoft.com/office/drawing/2014/main" id="{00000000-0008-0000-0100-00004F030000}"/>
            </a:ext>
          </a:extLst>
        </xdr:cNvPr>
        <xdr:cNvSpPr txBox="1"/>
      </xdr:nvSpPr>
      <xdr:spPr>
        <a:xfrm>
          <a:off x="135007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8" name="正方形/長方形 847">
          <a:extLst>
            <a:ext uri="{FF2B5EF4-FFF2-40B4-BE49-F238E27FC236}">
              <a16:creationId xmlns:a16="http://schemas.microsoft.com/office/drawing/2014/main" id="{00000000-0008-0000-0100-00005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9" name="正方形/長方形 848">
          <a:extLst>
            <a:ext uri="{FF2B5EF4-FFF2-40B4-BE49-F238E27FC236}">
              <a16:creationId xmlns:a16="http://schemas.microsoft.com/office/drawing/2014/main" id="{00000000-0008-0000-0100-00005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0" name="正方形/長方形 849">
          <a:extLst>
            <a:ext uri="{FF2B5EF4-FFF2-40B4-BE49-F238E27FC236}">
              <a16:creationId xmlns:a16="http://schemas.microsoft.com/office/drawing/2014/main" id="{00000000-0008-0000-0100-00005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1" name="正方形/長方形 850">
          <a:extLst>
            <a:ext uri="{FF2B5EF4-FFF2-40B4-BE49-F238E27FC236}">
              <a16:creationId xmlns:a16="http://schemas.microsoft.com/office/drawing/2014/main" id="{00000000-0008-0000-0100-00005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2" name="正方形/長方形 851">
          <a:extLst>
            <a:ext uri="{FF2B5EF4-FFF2-40B4-BE49-F238E27FC236}">
              <a16:creationId xmlns:a16="http://schemas.microsoft.com/office/drawing/2014/main" id="{00000000-0008-0000-0100-00005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5" name="正方形/長方形 854">
          <a:extLst>
            <a:ext uri="{FF2B5EF4-FFF2-40B4-BE49-F238E27FC236}">
              <a16:creationId xmlns:a16="http://schemas.microsoft.com/office/drawing/2014/main" id="{00000000-0008-0000-0100-00005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9" name="テキスト ボックス 858">
          <a:extLst>
            <a:ext uri="{FF2B5EF4-FFF2-40B4-BE49-F238E27FC236}">
              <a16:creationId xmlns:a16="http://schemas.microsoft.com/office/drawing/2014/main" id="{00000000-0008-0000-0100-00005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0" name="直線コネクタ 859">
          <a:extLst>
            <a:ext uri="{FF2B5EF4-FFF2-40B4-BE49-F238E27FC236}">
              <a16:creationId xmlns:a16="http://schemas.microsoft.com/office/drawing/2014/main" id="{00000000-0008-0000-0100-00005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1" name="テキスト ボックス 860">
          <a:extLst>
            <a:ext uri="{FF2B5EF4-FFF2-40B4-BE49-F238E27FC236}">
              <a16:creationId xmlns:a16="http://schemas.microsoft.com/office/drawing/2014/main" id="{00000000-0008-0000-0100-00005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2" name="直線コネクタ 861">
          <a:extLst>
            <a:ext uri="{FF2B5EF4-FFF2-40B4-BE49-F238E27FC236}">
              <a16:creationId xmlns:a16="http://schemas.microsoft.com/office/drawing/2014/main" id="{00000000-0008-0000-0100-00005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3" name="テキスト ボックス 862">
          <a:extLst>
            <a:ext uri="{FF2B5EF4-FFF2-40B4-BE49-F238E27FC236}">
              <a16:creationId xmlns:a16="http://schemas.microsoft.com/office/drawing/2014/main" id="{00000000-0008-0000-0100-00005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4" name="直線コネクタ 863">
          <a:extLst>
            <a:ext uri="{FF2B5EF4-FFF2-40B4-BE49-F238E27FC236}">
              <a16:creationId xmlns:a16="http://schemas.microsoft.com/office/drawing/2014/main" id="{00000000-0008-0000-0100-00006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6" name="直線コネクタ 865">
          <a:extLst>
            <a:ext uri="{FF2B5EF4-FFF2-40B4-BE49-F238E27FC236}">
              <a16:creationId xmlns:a16="http://schemas.microsoft.com/office/drawing/2014/main" id="{00000000-0008-0000-0100-00006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8" name="直線コネクタ 867">
          <a:extLst>
            <a:ext uri="{FF2B5EF4-FFF2-40B4-BE49-F238E27FC236}">
              <a16:creationId xmlns:a16="http://schemas.microsoft.com/office/drawing/2014/main" id="{00000000-0008-0000-0100-00006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0" name="直線コネクタ 869">
          <a:extLst>
            <a:ext uri="{FF2B5EF4-FFF2-40B4-BE49-F238E27FC236}">
              <a16:creationId xmlns:a16="http://schemas.microsoft.com/office/drawing/2014/main" id="{00000000-0008-0000-0100-00006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1" name="テキスト ボックス 870">
          <a:extLst>
            <a:ext uri="{FF2B5EF4-FFF2-40B4-BE49-F238E27FC236}">
              <a16:creationId xmlns:a16="http://schemas.microsoft.com/office/drawing/2014/main" id="{00000000-0008-0000-0100-00006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2" name="【公民館】&#10;一人当たり面積グラフ枠">
          <a:extLst>
            <a:ext uri="{FF2B5EF4-FFF2-40B4-BE49-F238E27FC236}">
              <a16:creationId xmlns:a16="http://schemas.microsoft.com/office/drawing/2014/main" id="{00000000-0008-0000-0100-00006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73" name="直線コネクタ 872">
          <a:extLst>
            <a:ext uri="{FF2B5EF4-FFF2-40B4-BE49-F238E27FC236}">
              <a16:creationId xmlns:a16="http://schemas.microsoft.com/office/drawing/2014/main" id="{00000000-0008-0000-0100-000069030000}"/>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74" name="【公民館】&#10;一人当たり面積最小値テキスト">
          <a:extLst>
            <a:ext uri="{FF2B5EF4-FFF2-40B4-BE49-F238E27FC236}">
              <a16:creationId xmlns:a16="http://schemas.microsoft.com/office/drawing/2014/main" id="{00000000-0008-0000-0100-00006A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76" name="【公民館】&#10;一人当たり面積最大値テキスト">
          <a:extLst>
            <a:ext uri="{FF2B5EF4-FFF2-40B4-BE49-F238E27FC236}">
              <a16:creationId xmlns:a16="http://schemas.microsoft.com/office/drawing/2014/main" id="{00000000-0008-0000-0100-00006C030000}"/>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77" name="直線コネクタ 876">
          <a:extLst>
            <a:ext uri="{FF2B5EF4-FFF2-40B4-BE49-F238E27FC236}">
              <a16:creationId xmlns:a16="http://schemas.microsoft.com/office/drawing/2014/main" id="{00000000-0008-0000-0100-00006D030000}"/>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78" name="【公民館】&#10;一人当たり面積平均値テキスト">
          <a:extLst>
            <a:ext uri="{FF2B5EF4-FFF2-40B4-BE49-F238E27FC236}">
              <a16:creationId xmlns:a16="http://schemas.microsoft.com/office/drawing/2014/main" id="{00000000-0008-0000-0100-00006E030000}"/>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79" name="フローチャート: 判断 878">
          <a:extLst>
            <a:ext uri="{FF2B5EF4-FFF2-40B4-BE49-F238E27FC236}">
              <a16:creationId xmlns:a16="http://schemas.microsoft.com/office/drawing/2014/main" id="{00000000-0008-0000-0100-00006F030000}"/>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80" name="フローチャート: 判断 879">
          <a:extLst>
            <a:ext uri="{FF2B5EF4-FFF2-40B4-BE49-F238E27FC236}">
              <a16:creationId xmlns:a16="http://schemas.microsoft.com/office/drawing/2014/main" id="{00000000-0008-0000-0100-000070030000}"/>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81" name="フローチャート: 判断 880">
          <a:extLst>
            <a:ext uri="{FF2B5EF4-FFF2-40B4-BE49-F238E27FC236}">
              <a16:creationId xmlns:a16="http://schemas.microsoft.com/office/drawing/2014/main" id="{00000000-0008-0000-0100-00007103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882" name="フローチャート: 判断 881">
          <a:extLst>
            <a:ext uri="{FF2B5EF4-FFF2-40B4-BE49-F238E27FC236}">
              <a16:creationId xmlns:a16="http://schemas.microsoft.com/office/drawing/2014/main" id="{00000000-0008-0000-0100-000072030000}"/>
            </a:ext>
          </a:extLst>
        </xdr:cNvPr>
        <xdr:cNvSpPr/>
      </xdr:nvSpPr>
      <xdr:spPr>
        <a:xfrm>
          <a:off x="19494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83" name="フローチャート: 判断 882">
          <a:extLst>
            <a:ext uri="{FF2B5EF4-FFF2-40B4-BE49-F238E27FC236}">
              <a16:creationId xmlns:a16="http://schemas.microsoft.com/office/drawing/2014/main" id="{00000000-0008-0000-0100-000073030000}"/>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100-00007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100-00007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100-00007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100-00007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00000000-0008-0000-0100-00007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61323</xdr:rowOff>
    </xdr:from>
    <xdr:to>
      <xdr:col>112</xdr:col>
      <xdr:colOff>38100</xdr:colOff>
      <xdr:row>107</xdr:row>
      <xdr:rowOff>162923</xdr:rowOff>
    </xdr:to>
    <xdr:sp macro="" textlink="">
      <xdr:nvSpPr>
        <xdr:cNvPr id="889" name="楕円 888">
          <a:extLst>
            <a:ext uri="{FF2B5EF4-FFF2-40B4-BE49-F238E27FC236}">
              <a16:creationId xmlns:a16="http://schemas.microsoft.com/office/drawing/2014/main" id="{00000000-0008-0000-0100-000079030000}"/>
            </a:ext>
          </a:extLst>
        </xdr:cNvPr>
        <xdr:cNvSpPr/>
      </xdr:nvSpPr>
      <xdr:spPr>
        <a:xfrm>
          <a:off x="21272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66221</xdr:rowOff>
    </xdr:from>
    <xdr:to>
      <xdr:col>107</xdr:col>
      <xdr:colOff>101600</xdr:colOff>
      <xdr:row>107</xdr:row>
      <xdr:rowOff>167821</xdr:rowOff>
    </xdr:to>
    <xdr:sp macro="" textlink="">
      <xdr:nvSpPr>
        <xdr:cNvPr id="890" name="楕円 889">
          <a:extLst>
            <a:ext uri="{FF2B5EF4-FFF2-40B4-BE49-F238E27FC236}">
              <a16:creationId xmlns:a16="http://schemas.microsoft.com/office/drawing/2014/main" id="{00000000-0008-0000-0100-00007A030000}"/>
            </a:ext>
          </a:extLst>
        </xdr:cNvPr>
        <xdr:cNvSpPr/>
      </xdr:nvSpPr>
      <xdr:spPr>
        <a:xfrm>
          <a:off x="20383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112123</xdr:rowOff>
    </xdr:from>
    <xdr:to>
      <xdr:col>111</xdr:col>
      <xdr:colOff>177800</xdr:colOff>
      <xdr:row>107</xdr:row>
      <xdr:rowOff>117021</xdr:rowOff>
    </xdr:to>
    <xdr:cxnSp macro="">
      <xdr:nvCxnSpPr>
        <xdr:cNvPr id="891" name="直線コネクタ 890">
          <a:extLst>
            <a:ext uri="{FF2B5EF4-FFF2-40B4-BE49-F238E27FC236}">
              <a16:creationId xmlns:a16="http://schemas.microsoft.com/office/drawing/2014/main" id="{00000000-0008-0000-0100-00007B030000}"/>
            </a:ext>
          </a:extLst>
        </xdr:cNvPr>
        <xdr:cNvCxnSpPr/>
      </xdr:nvCxnSpPr>
      <xdr:spPr>
        <a:xfrm flipV="1">
          <a:off x="20434300" y="1845727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72752</xdr:rowOff>
    </xdr:from>
    <xdr:to>
      <xdr:col>102</xdr:col>
      <xdr:colOff>165100</xdr:colOff>
      <xdr:row>108</xdr:row>
      <xdr:rowOff>2902</xdr:rowOff>
    </xdr:to>
    <xdr:sp macro="" textlink="">
      <xdr:nvSpPr>
        <xdr:cNvPr id="892" name="楕円 891">
          <a:extLst>
            <a:ext uri="{FF2B5EF4-FFF2-40B4-BE49-F238E27FC236}">
              <a16:creationId xmlns:a16="http://schemas.microsoft.com/office/drawing/2014/main" id="{00000000-0008-0000-0100-00007C030000}"/>
            </a:ext>
          </a:extLst>
        </xdr:cNvPr>
        <xdr:cNvSpPr/>
      </xdr:nvSpPr>
      <xdr:spPr>
        <a:xfrm>
          <a:off x="19494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117021</xdr:rowOff>
    </xdr:from>
    <xdr:to>
      <xdr:col>107</xdr:col>
      <xdr:colOff>50800</xdr:colOff>
      <xdr:row>107</xdr:row>
      <xdr:rowOff>123552</xdr:rowOff>
    </xdr:to>
    <xdr:cxnSp macro="">
      <xdr:nvCxnSpPr>
        <xdr:cNvPr id="893" name="直線コネクタ 892">
          <a:extLst>
            <a:ext uri="{FF2B5EF4-FFF2-40B4-BE49-F238E27FC236}">
              <a16:creationId xmlns:a16="http://schemas.microsoft.com/office/drawing/2014/main" id="{00000000-0008-0000-0100-00007D030000}"/>
            </a:ext>
          </a:extLst>
        </xdr:cNvPr>
        <xdr:cNvCxnSpPr/>
      </xdr:nvCxnSpPr>
      <xdr:spPr>
        <a:xfrm flipV="1">
          <a:off x="19545300" y="184621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94" name="n_1aveValue【公民館】&#10;一人当たり面積">
          <a:extLst>
            <a:ext uri="{FF2B5EF4-FFF2-40B4-BE49-F238E27FC236}">
              <a16:creationId xmlns:a16="http://schemas.microsoft.com/office/drawing/2014/main" id="{00000000-0008-0000-0100-00007E030000}"/>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95" name="n_2aveValue【公民館】&#10;一人当たり面積">
          <a:extLst>
            <a:ext uri="{FF2B5EF4-FFF2-40B4-BE49-F238E27FC236}">
              <a16:creationId xmlns:a16="http://schemas.microsoft.com/office/drawing/2014/main" id="{00000000-0008-0000-0100-00007F030000}"/>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154957</xdr:rowOff>
    </xdr:from>
    <xdr:ext cx="469744" cy="259045"/>
    <xdr:sp macro="" textlink="">
      <xdr:nvSpPr>
        <xdr:cNvPr id="896" name="n_3aveValue【公民館】&#10;一人当たり面積">
          <a:extLst>
            <a:ext uri="{FF2B5EF4-FFF2-40B4-BE49-F238E27FC236}">
              <a16:creationId xmlns:a16="http://schemas.microsoft.com/office/drawing/2014/main" id="{00000000-0008-0000-0100-000080030000}"/>
            </a:ext>
          </a:extLst>
        </xdr:cNvPr>
        <xdr:cNvSpPr txBox="1"/>
      </xdr:nvSpPr>
      <xdr:spPr>
        <a:xfrm>
          <a:off x="193104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97" name="n_4aveValue【公民館】&#10;一人当たり面積">
          <a:extLst>
            <a:ext uri="{FF2B5EF4-FFF2-40B4-BE49-F238E27FC236}">
              <a16:creationId xmlns:a16="http://schemas.microsoft.com/office/drawing/2014/main" id="{00000000-0008-0000-0100-000081030000}"/>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154050</xdr:rowOff>
    </xdr:from>
    <xdr:ext cx="469744" cy="259045"/>
    <xdr:sp macro="" textlink="">
      <xdr:nvSpPr>
        <xdr:cNvPr id="898" name="n_1mainValue【公民館】&#10;一人当たり面積">
          <a:extLst>
            <a:ext uri="{FF2B5EF4-FFF2-40B4-BE49-F238E27FC236}">
              <a16:creationId xmlns:a16="http://schemas.microsoft.com/office/drawing/2014/main" id="{00000000-0008-0000-0100-000082030000}"/>
            </a:ext>
          </a:extLst>
        </xdr:cNvPr>
        <xdr:cNvSpPr txBox="1"/>
      </xdr:nvSpPr>
      <xdr:spPr>
        <a:xfrm>
          <a:off x="210757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158948</xdr:rowOff>
    </xdr:from>
    <xdr:ext cx="469744" cy="259045"/>
    <xdr:sp macro="" textlink="">
      <xdr:nvSpPr>
        <xdr:cNvPr id="899" name="n_2mainValue【公民館】&#10;一人当たり面積">
          <a:extLst>
            <a:ext uri="{FF2B5EF4-FFF2-40B4-BE49-F238E27FC236}">
              <a16:creationId xmlns:a16="http://schemas.microsoft.com/office/drawing/2014/main" id="{00000000-0008-0000-0100-000083030000}"/>
            </a:ext>
          </a:extLst>
        </xdr:cNvPr>
        <xdr:cNvSpPr txBox="1"/>
      </xdr:nvSpPr>
      <xdr:spPr>
        <a:xfrm>
          <a:off x="20199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165479</xdr:rowOff>
    </xdr:from>
    <xdr:ext cx="469744" cy="259045"/>
    <xdr:sp macro="" textlink="">
      <xdr:nvSpPr>
        <xdr:cNvPr id="900" name="n_3mainValue【公民館】&#10;一人当たり面積">
          <a:extLst>
            <a:ext uri="{FF2B5EF4-FFF2-40B4-BE49-F238E27FC236}">
              <a16:creationId xmlns:a16="http://schemas.microsoft.com/office/drawing/2014/main" id="{00000000-0008-0000-0100-000084030000}"/>
            </a:ext>
          </a:extLst>
        </xdr:cNvPr>
        <xdr:cNvSpPr txBox="1"/>
      </xdr:nvSpPr>
      <xdr:spPr>
        <a:xfrm>
          <a:off x="193104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1" name="正方形/長方形 900">
          <a:extLst>
            <a:ext uri="{FF2B5EF4-FFF2-40B4-BE49-F238E27FC236}">
              <a16:creationId xmlns:a16="http://schemas.microsoft.com/office/drawing/2014/main" id="{00000000-0008-0000-0100-00008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2" name="正方形/長方形 901">
          <a:extLst>
            <a:ext uri="{FF2B5EF4-FFF2-40B4-BE49-F238E27FC236}">
              <a16:creationId xmlns:a16="http://schemas.microsoft.com/office/drawing/2014/main" id="{00000000-0008-0000-0100-00008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道路の一人あたり延長は、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人口減少の影響により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対</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年度比</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490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ｍ</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22,036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ｍ</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となったが、類似団体内平均値と比較すると、</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5,951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ｍ下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回ってる状況。</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同じく橋りょう・トンネルの一人当たり有形固定資産額についても、対</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13,318</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674,048</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円となり、類似団体内平均値と比較し</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273,522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円上回って</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いる状況である。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広大な面積を抱えているという地域事情はあるものの、有形固定資産減価償却率も上昇して</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道路・橋りょう等の適正な管理は必須である。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また、漁港についても</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97.6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％、一人当たり有形固定資産額は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1,694,247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円と非常に高く、</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小規模な漁港が点在しており維持費も増大していく見込みであることから、今後も施設の統廃合について検討していく。</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保育園・児童館・公民館</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の有形固定資産減価償却率は</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霜畑児童館の廃止により令和４年度から減少がみられるものの、いずれも</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類似団体内平均値を大幅に上回</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り老朽化が進んでいることから</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公共施設等総合管理計画</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に基づき適切な施設管理に努めていく。</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一方、学校施設については、有形固定資産減価償却率は類似団体平均を下回っているものの、一人当たり面積が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2,612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㎡と類似団体を</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㎡上回っていることから、今後学校の統廃合を進めるとともに、引き続き適正な管理に努めていく。</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32,000
31,622
623.50
23,040,494
21,841,347
1,138,467
11,534,364
20,322,033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80917</xdr:rowOff>
    </xdr:from>
    <xdr:to>
      <xdr:col>10</xdr:col>
      <xdr:colOff>165100</xdr:colOff>
      <xdr:row>38</xdr:row>
      <xdr:rowOff>11068</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74386</xdr:rowOff>
    </xdr:from>
    <xdr:to>
      <xdr:col>6</xdr:col>
      <xdr:colOff>38100</xdr:colOff>
      <xdr:row>38</xdr:row>
      <xdr:rowOff>4536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93634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166007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47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49893</xdr:rowOff>
    </xdr:from>
    <xdr:to>
      <xdr:col>15</xdr:col>
      <xdr:colOff>101600</xdr:colOff>
      <xdr:row>37</xdr:row>
      <xdr:rowOff>151493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100693</xdr:rowOff>
    </xdr:from>
    <xdr:to>
      <xdr:col>19</xdr:col>
      <xdr:colOff>177800</xdr:colOff>
      <xdr:row>37</xdr:row>
      <xdr:rowOff>133350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80917</xdr:rowOff>
    </xdr:from>
    <xdr:to>
      <xdr:col>10</xdr:col>
      <xdr:colOff>165100</xdr:colOff>
      <xdr:row>40</xdr:row>
      <xdr:rowOff>11067</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39</xdr:row>
      <xdr:rowOff>131717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flipV="1">
          <a:off x="2019300" y="6444343"/>
          <a:ext cx="889000" cy="37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27594</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816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21063</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927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142620</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2194</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2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200-00006F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200-00007100000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200-000073000000}"/>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146558</xdr:rowOff>
    </xdr:from>
    <xdr:to>
      <xdr:col>41</xdr:col>
      <xdr:colOff>101600</xdr:colOff>
      <xdr:row>40</xdr:row>
      <xdr:rowOff>76708</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7810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41402</xdr:rowOff>
    </xdr:from>
    <xdr:to>
      <xdr:col>55</xdr:col>
      <xdr:colOff>50800</xdr:colOff>
      <xdr:row>41</xdr:row>
      <xdr:rowOff>143002</xdr:rowOff>
    </xdr:to>
    <xdr:sp macro="" textlink="">
      <xdr:nvSpPr>
        <xdr:cNvPr id="126" name="楕円 125">
          <a:extLst>
            <a:ext uri="{FF2B5EF4-FFF2-40B4-BE49-F238E27FC236}">
              <a16:creationId xmlns:a16="http://schemas.microsoft.com/office/drawing/2014/main" id="{00000000-0008-0000-0200-00007E000000}"/>
            </a:ext>
          </a:extLst>
        </xdr:cNvPr>
        <xdr:cNvSpPr/>
      </xdr:nvSpPr>
      <xdr:spPr>
        <a:xfrm>
          <a:off x="104267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127779</xdr:rowOff>
    </xdr:from>
    <xdr:ext cx="469744" cy="259045"/>
    <xdr:sp macro="" textlink="">
      <xdr:nvSpPr>
        <xdr:cNvPr id="127" name="【図書館】&#10;一人当たり面積該当値テキスト">
          <a:extLst>
            <a:ext uri="{FF2B5EF4-FFF2-40B4-BE49-F238E27FC236}">
              <a16:creationId xmlns:a16="http://schemas.microsoft.com/office/drawing/2014/main" id="{00000000-0008-0000-0200-00007F000000}"/>
            </a:ext>
          </a:extLst>
        </xdr:cNvPr>
        <xdr:cNvSpPr txBox="1"/>
      </xdr:nvSpPr>
      <xdr:spPr>
        <a:xfrm>
          <a:off x="10515600" y="69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41402</xdr:rowOff>
    </xdr:from>
    <xdr:to>
      <xdr:col>50</xdr:col>
      <xdr:colOff>165100</xdr:colOff>
      <xdr:row>41</xdr:row>
      <xdr:rowOff>143002</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9588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92202</xdr:rowOff>
    </xdr:from>
    <xdr:to>
      <xdr:col>55</xdr:col>
      <xdr:colOff>0</xdr:colOff>
      <xdr:row>41</xdr:row>
      <xdr:rowOff>92202</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9639300" y="712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41402</xdr:rowOff>
    </xdr:from>
    <xdr:to>
      <xdr:col>46</xdr:col>
      <xdr:colOff>38100</xdr:colOff>
      <xdr:row>41</xdr:row>
      <xdr:rowOff>143002</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8699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92202</xdr:rowOff>
    </xdr:from>
    <xdr:to>
      <xdr:col>50</xdr:col>
      <xdr:colOff>114300</xdr:colOff>
      <xdr:row>41</xdr:row>
      <xdr:rowOff>92202</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8750300" y="712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43688</xdr:rowOff>
    </xdr:from>
    <xdr:to>
      <xdr:col>41</xdr:col>
      <xdr:colOff>101600</xdr:colOff>
      <xdr:row>40</xdr:row>
      <xdr:rowOff>145288</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7810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94488</xdr:rowOff>
    </xdr:from>
    <xdr:to>
      <xdr:col>45</xdr:col>
      <xdr:colOff>177800</xdr:colOff>
      <xdr:row>41</xdr:row>
      <xdr:rowOff>92202</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7861300" y="695248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4" name="n_1aveValue【図書館】&#10;一人当たり面積">
          <a:extLst>
            <a:ext uri="{FF2B5EF4-FFF2-40B4-BE49-F238E27FC236}">
              <a16:creationId xmlns:a16="http://schemas.microsoft.com/office/drawing/2014/main" id="{00000000-0008-0000-0200-000086000000}"/>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35" name="n_2aveValue【図書館】&#10;一人当たり面積">
          <a:extLst>
            <a:ext uri="{FF2B5EF4-FFF2-40B4-BE49-F238E27FC236}">
              <a16:creationId xmlns:a16="http://schemas.microsoft.com/office/drawing/2014/main" id="{00000000-0008-0000-0200-000087000000}"/>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93235</xdr:rowOff>
    </xdr:from>
    <xdr:ext cx="469744" cy="259045"/>
    <xdr:sp macro="" textlink="">
      <xdr:nvSpPr>
        <xdr:cNvPr id="136" name="n_3aveValue【図書館】&#10;一人当たり面積">
          <a:extLst>
            <a:ext uri="{FF2B5EF4-FFF2-40B4-BE49-F238E27FC236}">
              <a16:creationId xmlns:a16="http://schemas.microsoft.com/office/drawing/2014/main" id="{00000000-0008-0000-0200-000088000000}"/>
            </a:ext>
          </a:extLst>
        </xdr:cNvPr>
        <xdr:cNvSpPr txBox="1"/>
      </xdr:nvSpPr>
      <xdr:spPr>
        <a:xfrm>
          <a:off x="7626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37" name="n_4aveValue【図書館】&#10;一人当たり面積">
          <a:extLst>
            <a:ext uri="{FF2B5EF4-FFF2-40B4-BE49-F238E27FC236}">
              <a16:creationId xmlns:a16="http://schemas.microsoft.com/office/drawing/2014/main" id="{00000000-0008-0000-0200-000089000000}"/>
            </a:ext>
          </a:extLst>
        </xdr:cNvPr>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134129</xdr:rowOff>
    </xdr:from>
    <xdr:ext cx="469744" cy="259045"/>
    <xdr:sp macro="" textlink="">
      <xdr:nvSpPr>
        <xdr:cNvPr id="138" name="n_1mainValue【図書館】&#10;一人当たり面積">
          <a:extLst>
            <a:ext uri="{FF2B5EF4-FFF2-40B4-BE49-F238E27FC236}">
              <a16:creationId xmlns:a16="http://schemas.microsoft.com/office/drawing/2014/main" id="{00000000-0008-0000-0200-00008A000000}"/>
            </a:ext>
          </a:extLst>
        </xdr:cNvPr>
        <xdr:cNvSpPr txBox="1"/>
      </xdr:nvSpPr>
      <xdr:spPr>
        <a:xfrm>
          <a:off x="93917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134129</xdr:rowOff>
    </xdr:from>
    <xdr:ext cx="469744" cy="259045"/>
    <xdr:sp macro="" textlink="">
      <xdr:nvSpPr>
        <xdr:cNvPr id="139" name="n_2mainValue【図書館】&#10;一人当たり面積">
          <a:extLst>
            <a:ext uri="{FF2B5EF4-FFF2-40B4-BE49-F238E27FC236}">
              <a16:creationId xmlns:a16="http://schemas.microsoft.com/office/drawing/2014/main" id="{00000000-0008-0000-0200-00008B000000}"/>
            </a:ext>
          </a:extLst>
        </xdr:cNvPr>
        <xdr:cNvSpPr txBox="1"/>
      </xdr:nvSpPr>
      <xdr:spPr>
        <a:xfrm>
          <a:off x="85154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136415</xdr:rowOff>
    </xdr:from>
    <xdr:ext cx="469744" cy="259045"/>
    <xdr:sp macro="" textlink="">
      <xdr:nvSpPr>
        <xdr:cNvPr id="140" name="n_3mainValue【図書館】&#10;一人当たり面積">
          <a:extLst>
            <a:ext uri="{FF2B5EF4-FFF2-40B4-BE49-F238E27FC236}">
              <a16:creationId xmlns:a16="http://schemas.microsoft.com/office/drawing/2014/main" id="{00000000-0008-0000-0200-00008C000000}"/>
            </a:ext>
          </a:extLst>
        </xdr:cNvPr>
        <xdr:cNvSpPr txBox="1"/>
      </xdr:nvSpPr>
      <xdr:spPr>
        <a:xfrm>
          <a:off x="7626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2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00000000-0008-0000-0200-0000A6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200-0000A8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200-0000AA000000}"/>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1" name="フローチャート: 判断 170">
          <a:extLst>
            <a:ext uri="{FF2B5EF4-FFF2-40B4-BE49-F238E27FC236}">
              <a16:creationId xmlns:a16="http://schemas.microsoft.com/office/drawing/2014/main" id="{00000000-0008-0000-0200-0000AB00000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2" name="フローチャート: 判断 171">
          <a:extLst>
            <a:ext uri="{FF2B5EF4-FFF2-40B4-BE49-F238E27FC236}">
              <a16:creationId xmlns:a16="http://schemas.microsoft.com/office/drawing/2014/main" id="{00000000-0008-0000-0200-0000AC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3" name="フローチャート: 判断 172">
          <a:extLst>
            <a:ext uri="{FF2B5EF4-FFF2-40B4-BE49-F238E27FC236}">
              <a16:creationId xmlns:a16="http://schemas.microsoft.com/office/drawing/2014/main" id="{00000000-0008-0000-0200-0000AD000000}"/>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74" name="フローチャート: 判断 173">
          <a:extLst>
            <a:ext uri="{FF2B5EF4-FFF2-40B4-BE49-F238E27FC236}">
              <a16:creationId xmlns:a16="http://schemas.microsoft.com/office/drawing/2014/main" id="{00000000-0008-0000-0200-0000AE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181" name="楕円 180">
          <a:extLst>
            <a:ext uri="{FF2B5EF4-FFF2-40B4-BE49-F238E27FC236}">
              <a16:creationId xmlns:a16="http://schemas.microsoft.com/office/drawing/2014/main" id="{00000000-0008-0000-0200-0000B5000000}"/>
            </a:ext>
          </a:extLst>
        </xdr:cNvPr>
        <xdr:cNvSpPr/>
      </xdr:nvSpPr>
      <xdr:spPr>
        <a:xfrm>
          <a:off x="4584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88282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0000000-0008-0000-0200-0000B6000000}"/>
            </a:ext>
          </a:extLst>
        </xdr:cNvPr>
        <xdr:cNvSpPr txBox="1"/>
      </xdr:nvSpPr>
      <xdr:spPr>
        <a:xfrm>
          <a:off x="4673600"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34925</xdr:rowOff>
    </xdr:from>
    <xdr:to>
      <xdr:col>20</xdr:col>
      <xdr:colOff>38100</xdr:colOff>
      <xdr:row>59</xdr:row>
      <xdr:rowOff>136525</xdr:rowOff>
    </xdr:to>
    <xdr:sp macro="" textlink="">
      <xdr:nvSpPr>
        <xdr:cNvPr id="183" name="楕円 182">
          <a:extLst>
            <a:ext uri="{FF2B5EF4-FFF2-40B4-BE49-F238E27FC236}">
              <a16:creationId xmlns:a16="http://schemas.microsoft.com/office/drawing/2014/main" id="{00000000-0008-0000-0200-0000B7000000}"/>
            </a:ext>
          </a:extLst>
        </xdr:cNvPr>
        <xdr:cNvSpPr/>
      </xdr:nvSpPr>
      <xdr:spPr>
        <a:xfrm>
          <a:off x="3746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85725</xdr:rowOff>
    </xdr:from>
    <xdr:to>
      <xdr:col>24</xdr:col>
      <xdr:colOff>63500</xdr:colOff>
      <xdr:row>59</xdr:row>
      <xdr:rowOff>116205</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3797300" y="102012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4445</xdr:rowOff>
    </xdr:from>
    <xdr:to>
      <xdr:col>15</xdr:col>
      <xdr:colOff>101600</xdr:colOff>
      <xdr:row>59</xdr:row>
      <xdr:rowOff>106045</xdr:rowOff>
    </xdr:to>
    <xdr:sp macro="" textlink="">
      <xdr:nvSpPr>
        <xdr:cNvPr id="185" name="楕円 184">
          <a:extLst>
            <a:ext uri="{FF2B5EF4-FFF2-40B4-BE49-F238E27FC236}">
              <a16:creationId xmlns:a16="http://schemas.microsoft.com/office/drawing/2014/main" id="{00000000-0008-0000-0200-0000B9000000}"/>
            </a:ext>
          </a:extLst>
        </xdr:cNvPr>
        <xdr:cNvSpPr/>
      </xdr:nvSpPr>
      <xdr:spPr>
        <a:xfrm>
          <a:off x="2857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55245</xdr:rowOff>
    </xdr:from>
    <xdr:to>
      <xdr:col>19</xdr:col>
      <xdr:colOff>177800</xdr:colOff>
      <xdr:row>59</xdr:row>
      <xdr:rowOff>85725</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2908300" y="101707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1968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24765</xdr:rowOff>
    </xdr:from>
    <xdr:to>
      <xdr:col>15</xdr:col>
      <xdr:colOff>50800</xdr:colOff>
      <xdr:row>59</xdr:row>
      <xdr:rowOff>55245</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2019300" y="101403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89" name="n_1aveValue【体育館・プール】&#10;有形固定資産減価償却率">
          <a:extLst>
            <a:ext uri="{FF2B5EF4-FFF2-40B4-BE49-F238E27FC236}">
              <a16:creationId xmlns:a16="http://schemas.microsoft.com/office/drawing/2014/main" id="{00000000-0008-0000-0200-0000BD000000}"/>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0" name="n_2aveValue【体育館・プール】&#10;有形固定資産減価償却率">
          <a:extLst>
            <a:ext uri="{FF2B5EF4-FFF2-40B4-BE49-F238E27FC236}">
              <a16:creationId xmlns:a16="http://schemas.microsoft.com/office/drawing/2014/main" id="{00000000-0008-0000-0200-0000BE000000}"/>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1" name="n_3aveValue【体育館・プール】&#10;有形固定資産減価償却率">
          <a:extLst>
            <a:ext uri="{FF2B5EF4-FFF2-40B4-BE49-F238E27FC236}">
              <a16:creationId xmlns:a16="http://schemas.microsoft.com/office/drawing/2014/main" id="{00000000-0008-0000-0200-0000BF000000}"/>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192" name="n_4aveValue【体育館・プール】&#10;有形固定資産減価償却率">
          <a:extLst>
            <a:ext uri="{FF2B5EF4-FFF2-40B4-BE49-F238E27FC236}">
              <a16:creationId xmlns:a16="http://schemas.microsoft.com/office/drawing/2014/main" id="{00000000-0008-0000-0200-0000C0000000}"/>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153052</xdr:rowOff>
    </xdr:from>
    <xdr:ext cx="405111" cy="259045"/>
    <xdr:sp macro="" textlink="">
      <xdr:nvSpPr>
        <xdr:cNvPr id="193" name="n_1mainValue【体育館・プール】&#10;有形固定資産減価償却率">
          <a:extLst>
            <a:ext uri="{FF2B5EF4-FFF2-40B4-BE49-F238E27FC236}">
              <a16:creationId xmlns:a16="http://schemas.microsoft.com/office/drawing/2014/main" id="{00000000-0008-0000-0200-0000C1000000}"/>
            </a:ext>
          </a:extLst>
        </xdr:cNvPr>
        <xdr:cNvSpPr txBox="1"/>
      </xdr:nvSpPr>
      <xdr:spPr>
        <a:xfrm>
          <a:off x="35820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122572</xdr:rowOff>
    </xdr:from>
    <xdr:ext cx="405111" cy="259045"/>
    <xdr:sp macro="" textlink="">
      <xdr:nvSpPr>
        <xdr:cNvPr id="194" name="n_2mainValue【体育館・プール】&#10;有形固定資産減価償却率">
          <a:extLst>
            <a:ext uri="{FF2B5EF4-FFF2-40B4-BE49-F238E27FC236}">
              <a16:creationId xmlns:a16="http://schemas.microsoft.com/office/drawing/2014/main" id="{00000000-0008-0000-0200-0000C2000000}"/>
            </a:ext>
          </a:extLst>
        </xdr:cNvPr>
        <xdr:cNvSpPr txBox="1"/>
      </xdr:nvSpPr>
      <xdr:spPr>
        <a:xfrm>
          <a:off x="2705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195" name="n_3main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1816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00000000-0008-0000-0200-0000D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0" name="【体育館・プール】&#10;一人当たり面積最小値テキスト">
          <a:extLst>
            <a:ext uri="{FF2B5EF4-FFF2-40B4-BE49-F238E27FC236}">
              <a16:creationId xmlns:a16="http://schemas.microsoft.com/office/drawing/2014/main" id="{00000000-0008-0000-0200-0000DC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22" name="【体育館・プール】&#10;一人当たり面積最大値テキスト">
          <a:extLst>
            <a:ext uri="{FF2B5EF4-FFF2-40B4-BE49-F238E27FC236}">
              <a16:creationId xmlns:a16="http://schemas.microsoft.com/office/drawing/2014/main" id="{00000000-0008-0000-0200-0000DE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24" name="【体育館・プール】&#10;一人当たり面積平均値テキスト">
          <a:extLst>
            <a:ext uri="{FF2B5EF4-FFF2-40B4-BE49-F238E27FC236}">
              <a16:creationId xmlns:a16="http://schemas.microsoft.com/office/drawing/2014/main" id="{00000000-0008-0000-0200-0000E0000000}"/>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26" name="フローチャート: 判断 225">
          <a:extLst>
            <a:ext uri="{FF2B5EF4-FFF2-40B4-BE49-F238E27FC236}">
              <a16:creationId xmlns:a16="http://schemas.microsoft.com/office/drawing/2014/main" id="{00000000-0008-0000-0200-0000E2000000}"/>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27" name="フローチャート: 判断 226">
          <a:extLst>
            <a:ext uri="{FF2B5EF4-FFF2-40B4-BE49-F238E27FC236}">
              <a16:creationId xmlns:a16="http://schemas.microsoft.com/office/drawing/2014/main" id="{00000000-0008-0000-0200-0000E300000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82169</xdr:rowOff>
    </xdr:from>
    <xdr:to>
      <xdr:col>41</xdr:col>
      <xdr:colOff>101600</xdr:colOff>
      <xdr:row>64</xdr:row>
      <xdr:rowOff>12319</xdr:rowOff>
    </xdr:to>
    <xdr:sp macro="" textlink="">
      <xdr:nvSpPr>
        <xdr:cNvPr id="228" name="フローチャート: 判断 227">
          <a:extLst>
            <a:ext uri="{FF2B5EF4-FFF2-40B4-BE49-F238E27FC236}">
              <a16:creationId xmlns:a16="http://schemas.microsoft.com/office/drawing/2014/main" id="{00000000-0008-0000-0200-0000E4000000}"/>
            </a:ext>
          </a:extLst>
        </xdr:cNvPr>
        <xdr:cNvSpPr/>
      </xdr:nvSpPr>
      <xdr:spPr>
        <a:xfrm>
          <a:off x="7810500" y="108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86741</xdr:rowOff>
    </xdr:from>
    <xdr:to>
      <xdr:col>36</xdr:col>
      <xdr:colOff>165100</xdr:colOff>
      <xdr:row>64</xdr:row>
      <xdr:rowOff>16891</xdr:rowOff>
    </xdr:to>
    <xdr:sp macro="" textlink="">
      <xdr:nvSpPr>
        <xdr:cNvPr id="229" name="フローチャート: 判断 228">
          <a:extLst>
            <a:ext uri="{FF2B5EF4-FFF2-40B4-BE49-F238E27FC236}">
              <a16:creationId xmlns:a16="http://schemas.microsoft.com/office/drawing/2014/main" id="{00000000-0008-0000-0200-0000E5000000}"/>
            </a:ext>
          </a:extLst>
        </xdr:cNvPr>
        <xdr:cNvSpPr/>
      </xdr:nvSpPr>
      <xdr:spPr>
        <a:xfrm>
          <a:off x="6921500" y="108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6731</xdr:rowOff>
    </xdr:from>
    <xdr:to>
      <xdr:col>55</xdr:col>
      <xdr:colOff>50800</xdr:colOff>
      <xdr:row>63</xdr:row>
      <xdr:rowOff>108331</xdr:rowOff>
    </xdr:to>
    <xdr:sp macro="" textlink="">
      <xdr:nvSpPr>
        <xdr:cNvPr id="235" name="楕円 234">
          <a:extLst>
            <a:ext uri="{FF2B5EF4-FFF2-40B4-BE49-F238E27FC236}">
              <a16:creationId xmlns:a16="http://schemas.microsoft.com/office/drawing/2014/main" id="{00000000-0008-0000-0200-0000EB000000}"/>
            </a:ext>
          </a:extLst>
        </xdr:cNvPr>
        <xdr:cNvSpPr/>
      </xdr:nvSpPr>
      <xdr:spPr>
        <a:xfrm>
          <a:off x="10426700" y="108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29608</xdr:rowOff>
    </xdr:from>
    <xdr:ext cx="469744" cy="259045"/>
    <xdr:sp macro="" textlink="">
      <xdr:nvSpPr>
        <xdr:cNvPr id="236" name="【体育館・プール】&#10;一人当たり面積該当値テキスト">
          <a:extLst>
            <a:ext uri="{FF2B5EF4-FFF2-40B4-BE49-F238E27FC236}">
              <a16:creationId xmlns:a16="http://schemas.microsoft.com/office/drawing/2014/main" id="{00000000-0008-0000-0200-0000EC000000}"/>
            </a:ext>
          </a:extLst>
        </xdr:cNvPr>
        <xdr:cNvSpPr txBox="1"/>
      </xdr:nvSpPr>
      <xdr:spPr>
        <a:xfrm>
          <a:off x="10515600" y="1065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10541</xdr:rowOff>
    </xdr:from>
    <xdr:to>
      <xdr:col>50</xdr:col>
      <xdr:colOff>165100</xdr:colOff>
      <xdr:row>63</xdr:row>
      <xdr:rowOff>112141</xdr:rowOff>
    </xdr:to>
    <xdr:sp macro="" textlink="">
      <xdr:nvSpPr>
        <xdr:cNvPr id="237" name="楕円 236">
          <a:extLst>
            <a:ext uri="{FF2B5EF4-FFF2-40B4-BE49-F238E27FC236}">
              <a16:creationId xmlns:a16="http://schemas.microsoft.com/office/drawing/2014/main" id="{00000000-0008-0000-0200-0000ED000000}"/>
            </a:ext>
          </a:extLst>
        </xdr:cNvPr>
        <xdr:cNvSpPr/>
      </xdr:nvSpPr>
      <xdr:spPr>
        <a:xfrm>
          <a:off x="9588500" y="1081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57531</xdr:rowOff>
    </xdr:from>
    <xdr:to>
      <xdr:col>55</xdr:col>
      <xdr:colOff>0</xdr:colOff>
      <xdr:row>63</xdr:row>
      <xdr:rowOff>61341</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flipV="1">
          <a:off x="9639300" y="10858881"/>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14351</xdr:rowOff>
    </xdr:from>
    <xdr:to>
      <xdr:col>46</xdr:col>
      <xdr:colOff>38100</xdr:colOff>
      <xdr:row>63</xdr:row>
      <xdr:rowOff>115951</xdr:rowOff>
    </xdr:to>
    <xdr:sp macro="" textlink="">
      <xdr:nvSpPr>
        <xdr:cNvPr id="239" name="楕円 238">
          <a:extLst>
            <a:ext uri="{FF2B5EF4-FFF2-40B4-BE49-F238E27FC236}">
              <a16:creationId xmlns:a16="http://schemas.microsoft.com/office/drawing/2014/main" id="{00000000-0008-0000-0200-0000EF000000}"/>
            </a:ext>
          </a:extLst>
        </xdr:cNvPr>
        <xdr:cNvSpPr/>
      </xdr:nvSpPr>
      <xdr:spPr>
        <a:xfrm>
          <a:off x="8699500" y="1081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61341</xdr:rowOff>
    </xdr:from>
    <xdr:to>
      <xdr:col>50</xdr:col>
      <xdr:colOff>114300</xdr:colOff>
      <xdr:row>63</xdr:row>
      <xdr:rowOff>65151</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flipV="1">
          <a:off x="8750300" y="1086269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18542</xdr:rowOff>
    </xdr:from>
    <xdr:to>
      <xdr:col>41</xdr:col>
      <xdr:colOff>101600</xdr:colOff>
      <xdr:row>63</xdr:row>
      <xdr:rowOff>120142</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7810500" y="1081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65151</xdr:rowOff>
    </xdr:from>
    <xdr:to>
      <xdr:col>45</xdr:col>
      <xdr:colOff>177800</xdr:colOff>
      <xdr:row>63</xdr:row>
      <xdr:rowOff>69342</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flipV="1">
          <a:off x="7861300" y="1086650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43" name="n_1aveValue【体育館・プール】&#10;一人当たり面積">
          <a:extLst>
            <a:ext uri="{FF2B5EF4-FFF2-40B4-BE49-F238E27FC236}">
              <a16:creationId xmlns:a16="http://schemas.microsoft.com/office/drawing/2014/main" id="{00000000-0008-0000-0200-0000F3000000}"/>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44" name="n_2aveValue【体育館・プール】&#10;一人当たり面積">
          <a:extLst>
            <a:ext uri="{FF2B5EF4-FFF2-40B4-BE49-F238E27FC236}">
              <a16:creationId xmlns:a16="http://schemas.microsoft.com/office/drawing/2014/main" id="{00000000-0008-0000-0200-0000F4000000}"/>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3446</xdr:rowOff>
    </xdr:from>
    <xdr:ext cx="469744" cy="259045"/>
    <xdr:sp macro="" textlink="">
      <xdr:nvSpPr>
        <xdr:cNvPr id="245" name="n_3aveValue【体育館・プール】&#10;一人当たり面積">
          <a:extLst>
            <a:ext uri="{FF2B5EF4-FFF2-40B4-BE49-F238E27FC236}">
              <a16:creationId xmlns:a16="http://schemas.microsoft.com/office/drawing/2014/main" id="{00000000-0008-0000-0200-0000F5000000}"/>
            </a:ext>
          </a:extLst>
        </xdr:cNvPr>
        <xdr:cNvSpPr txBox="1"/>
      </xdr:nvSpPr>
      <xdr:spPr>
        <a:xfrm>
          <a:off x="7626427" y="1097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33418</xdr:rowOff>
    </xdr:from>
    <xdr:ext cx="469744" cy="259045"/>
    <xdr:sp macro="" textlink="">
      <xdr:nvSpPr>
        <xdr:cNvPr id="246" name="n_4aveValue【体育館・プール】&#10;一人当たり面積">
          <a:extLst>
            <a:ext uri="{FF2B5EF4-FFF2-40B4-BE49-F238E27FC236}">
              <a16:creationId xmlns:a16="http://schemas.microsoft.com/office/drawing/2014/main" id="{00000000-0008-0000-0200-0000F6000000}"/>
            </a:ext>
          </a:extLst>
        </xdr:cNvPr>
        <xdr:cNvSpPr txBox="1"/>
      </xdr:nvSpPr>
      <xdr:spPr>
        <a:xfrm>
          <a:off x="6737427" y="1066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128668</xdr:rowOff>
    </xdr:from>
    <xdr:ext cx="469744" cy="259045"/>
    <xdr:sp macro="" textlink="">
      <xdr:nvSpPr>
        <xdr:cNvPr id="247" name="n_1mainValue【体育館・プール】&#10;一人当たり面積">
          <a:extLst>
            <a:ext uri="{FF2B5EF4-FFF2-40B4-BE49-F238E27FC236}">
              <a16:creationId xmlns:a16="http://schemas.microsoft.com/office/drawing/2014/main" id="{00000000-0008-0000-0200-0000F7000000}"/>
            </a:ext>
          </a:extLst>
        </xdr:cNvPr>
        <xdr:cNvSpPr txBox="1"/>
      </xdr:nvSpPr>
      <xdr:spPr>
        <a:xfrm>
          <a:off x="9391727" y="105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132478</xdr:rowOff>
    </xdr:from>
    <xdr:ext cx="469744" cy="259045"/>
    <xdr:sp macro="" textlink="">
      <xdr:nvSpPr>
        <xdr:cNvPr id="248" name="n_2mainValue【体育館・プール】&#10;一人当たり面積">
          <a:extLst>
            <a:ext uri="{FF2B5EF4-FFF2-40B4-BE49-F238E27FC236}">
              <a16:creationId xmlns:a16="http://schemas.microsoft.com/office/drawing/2014/main" id="{00000000-0008-0000-0200-0000F8000000}"/>
            </a:ext>
          </a:extLst>
        </xdr:cNvPr>
        <xdr:cNvSpPr txBox="1"/>
      </xdr:nvSpPr>
      <xdr:spPr>
        <a:xfrm>
          <a:off x="8515427" y="1059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136669</xdr:rowOff>
    </xdr:from>
    <xdr:ext cx="469744" cy="259045"/>
    <xdr:sp macro="" textlink="">
      <xdr:nvSpPr>
        <xdr:cNvPr id="249" name="n_3mainValue【体育館・プール】&#10;一人当たり面積">
          <a:extLst>
            <a:ext uri="{FF2B5EF4-FFF2-40B4-BE49-F238E27FC236}">
              <a16:creationId xmlns:a16="http://schemas.microsoft.com/office/drawing/2014/main" id="{00000000-0008-0000-0200-0000F9000000}"/>
            </a:ext>
          </a:extLst>
        </xdr:cNvPr>
        <xdr:cNvSpPr txBox="1"/>
      </xdr:nvSpPr>
      <xdr:spPr>
        <a:xfrm>
          <a:off x="7626427" y="1059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00000000-0008-0000-0200-00001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福祉施設】&#10;有形固定資産減価償却率最小値テキスト">
          <a:extLst>
            <a:ext uri="{FF2B5EF4-FFF2-40B4-BE49-F238E27FC236}">
              <a16:creationId xmlns:a16="http://schemas.microsoft.com/office/drawing/2014/main" id="{00000000-0008-0000-0200-00001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77" name="【福祉施設】&#10;有形固定資産減価償却率最大値テキスト">
          <a:extLst>
            <a:ext uri="{FF2B5EF4-FFF2-40B4-BE49-F238E27FC236}">
              <a16:creationId xmlns:a16="http://schemas.microsoft.com/office/drawing/2014/main" id="{00000000-0008-0000-0200-000015010000}"/>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00000000-0008-0000-0200-000017010000}"/>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81" name="フローチャート: 判断 280">
          <a:extLst>
            <a:ext uri="{FF2B5EF4-FFF2-40B4-BE49-F238E27FC236}">
              <a16:creationId xmlns:a16="http://schemas.microsoft.com/office/drawing/2014/main" id="{00000000-0008-0000-0200-00001901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82" name="フローチャート: 判断 281">
          <a:extLst>
            <a:ext uri="{FF2B5EF4-FFF2-40B4-BE49-F238E27FC236}">
              <a16:creationId xmlns:a16="http://schemas.microsoft.com/office/drawing/2014/main" id="{00000000-0008-0000-0200-00001A01000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83" name="フローチャート: 判断 282">
          <a:extLst>
            <a:ext uri="{FF2B5EF4-FFF2-40B4-BE49-F238E27FC236}">
              <a16:creationId xmlns:a16="http://schemas.microsoft.com/office/drawing/2014/main" id="{00000000-0008-0000-0200-00001B010000}"/>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84" name="フローチャート: 判断 283">
          <a:extLst>
            <a:ext uri="{FF2B5EF4-FFF2-40B4-BE49-F238E27FC236}">
              <a16:creationId xmlns:a16="http://schemas.microsoft.com/office/drawing/2014/main" id="{00000000-0008-0000-0200-00001C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8255</xdr:rowOff>
    </xdr:from>
    <xdr:to>
      <xdr:col>24</xdr:col>
      <xdr:colOff>114300</xdr:colOff>
      <xdr:row>80</xdr:row>
      <xdr:rowOff>109855</xdr:rowOff>
    </xdr:to>
    <xdr:sp macro="" textlink="">
      <xdr:nvSpPr>
        <xdr:cNvPr id="290" name="楕円 289">
          <a:extLst>
            <a:ext uri="{FF2B5EF4-FFF2-40B4-BE49-F238E27FC236}">
              <a16:creationId xmlns:a16="http://schemas.microsoft.com/office/drawing/2014/main" id="{00000000-0008-0000-0200-000022010000}"/>
            </a:ext>
          </a:extLst>
        </xdr:cNvPr>
        <xdr:cNvSpPr/>
      </xdr:nvSpPr>
      <xdr:spPr>
        <a:xfrm>
          <a:off x="45847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31132</xdr:rowOff>
    </xdr:from>
    <xdr:ext cx="405111" cy="259045"/>
    <xdr:sp macro="" textlink="">
      <xdr:nvSpPr>
        <xdr:cNvPr id="291" name="【福祉施設】&#10;有形固定資産減価償却率該当値テキスト">
          <a:extLst>
            <a:ext uri="{FF2B5EF4-FFF2-40B4-BE49-F238E27FC236}">
              <a16:creationId xmlns:a16="http://schemas.microsoft.com/office/drawing/2014/main" id="{00000000-0008-0000-0200-000023010000}"/>
            </a:ext>
          </a:extLst>
        </xdr:cNvPr>
        <xdr:cNvSpPr txBox="1"/>
      </xdr:nvSpPr>
      <xdr:spPr>
        <a:xfrm>
          <a:off x="4673600"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154939</xdr:rowOff>
    </xdr:from>
    <xdr:to>
      <xdr:col>20</xdr:col>
      <xdr:colOff>38100</xdr:colOff>
      <xdr:row>80</xdr:row>
      <xdr:rowOff>85089</xdr:rowOff>
    </xdr:to>
    <xdr:sp macro="" textlink="">
      <xdr:nvSpPr>
        <xdr:cNvPr id="292" name="楕円 291">
          <a:extLst>
            <a:ext uri="{FF2B5EF4-FFF2-40B4-BE49-F238E27FC236}">
              <a16:creationId xmlns:a16="http://schemas.microsoft.com/office/drawing/2014/main" id="{00000000-0008-0000-0200-000024010000}"/>
            </a:ext>
          </a:extLst>
        </xdr:cNvPr>
        <xdr:cNvSpPr/>
      </xdr:nvSpPr>
      <xdr:spPr>
        <a:xfrm>
          <a:off x="3746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34289</xdr:rowOff>
    </xdr:from>
    <xdr:to>
      <xdr:col>24</xdr:col>
      <xdr:colOff>63500</xdr:colOff>
      <xdr:row>80</xdr:row>
      <xdr:rowOff>59055</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3797300" y="1375028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132080</xdr:rowOff>
    </xdr:from>
    <xdr:to>
      <xdr:col>15</xdr:col>
      <xdr:colOff>101600</xdr:colOff>
      <xdr:row>80</xdr:row>
      <xdr:rowOff>62230</xdr:rowOff>
    </xdr:to>
    <xdr:sp macro="" textlink="">
      <xdr:nvSpPr>
        <xdr:cNvPr id="294" name="楕円 293">
          <a:extLst>
            <a:ext uri="{FF2B5EF4-FFF2-40B4-BE49-F238E27FC236}">
              <a16:creationId xmlns:a16="http://schemas.microsoft.com/office/drawing/2014/main" id="{00000000-0008-0000-0200-000026010000}"/>
            </a:ext>
          </a:extLst>
        </xdr:cNvPr>
        <xdr:cNvSpPr/>
      </xdr:nvSpPr>
      <xdr:spPr>
        <a:xfrm>
          <a:off x="28575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11430</xdr:rowOff>
    </xdr:from>
    <xdr:to>
      <xdr:col>19</xdr:col>
      <xdr:colOff>177800</xdr:colOff>
      <xdr:row>80</xdr:row>
      <xdr:rowOff>34289</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2908300" y="137274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103505</xdr:rowOff>
    </xdr:from>
    <xdr:to>
      <xdr:col>10</xdr:col>
      <xdr:colOff>165100</xdr:colOff>
      <xdr:row>80</xdr:row>
      <xdr:rowOff>33655</xdr:rowOff>
    </xdr:to>
    <xdr:sp macro="" textlink="">
      <xdr:nvSpPr>
        <xdr:cNvPr id="296" name="楕円 295">
          <a:extLst>
            <a:ext uri="{FF2B5EF4-FFF2-40B4-BE49-F238E27FC236}">
              <a16:creationId xmlns:a16="http://schemas.microsoft.com/office/drawing/2014/main" id="{00000000-0008-0000-0200-000028010000}"/>
            </a:ext>
          </a:extLst>
        </xdr:cNvPr>
        <xdr:cNvSpPr/>
      </xdr:nvSpPr>
      <xdr:spPr>
        <a:xfrm>
          <a:off x="1968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154305</xdr:rowOff>
    </xdr:from>
    <xdr:to>
      <xdr:col>15</xdr:col>
      <xdr:colOff>50800</xdr:colOff>
      <xdr:row>80</xdr:row>
      <xdr:rowOff>11430</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2019300" y="13698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298" name="n_1aveValue【福祉施設】&#10;有形固定資産減価償却率">
          <a:extLst>
            <a:ext uri="{FF2B5EF4-FFF2-40B4-BE49-F238E27FC236}">
              <a16:creationId xmlns:a16="http://schemas.microsoft.com/office/drawing/2014/main" id="{00000000-0008-0000-0200-00002A010000}"/>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299" name="n_2aveValue【福祉施設】&#10;有形固定資産減価償却率">
          <a:extLst>
            <a:ext uri="{FF2B5EF4-FFF2-40B4-BE49-F238E27FC236}">
              <a16:creationId xmlns:a16="http://schemas.microsoft.com/office/drawing/2014/main" id="{00000000-0008-0000-0200-00002B010000}"/>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00" name="n_3aveValue【福祉施設】&#10;有形固定資産減価償却率">
          <a:extLst>
            <a:ext uri="{FF2B5EF4-FFF2-40B4-BE49-F238E27FC236}">
              <a16:creationId xmlns:a16="http://schemas.microsoft.com/office/drawing/2014/main" id="{00000000-0008-0000-0200-00002C010000}"/>
            </a:ext>
          </a:extLst>
        </xdr:cNvPr>
        <xdr:cNvSpPr txBox="1"/>
      </xdr:nvSpPr>
      <xdr:spPr>
        <a:xfrm>
          <a:off x="1816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01" name="n_4aveValue【福祉施設】&#10;有形固定資産減価償却率">
          <a:extLst>
            <a:ext uri="{FF2B5EF4-FFF2-40B4-BE49-F238E27FC236}">
              <a16:creationId xmlns:a16="http://schemas.microsoft.com/office/drawing/2014/main" id="{00000000-0008-0000-0200-00002D01000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101616</xdr:rowOff>
    </xdr:from>
    <xdr:ext cx="405111" cy="259045"/>
    <xdr:sp macro="" textlink="">
      <xdr:nvSpPr>
        <xdr:cNvPr id="302" name="n_1mainValue【福祉施設】&#10;有形固定資産減価償却率">
          <a:extLst>
            <a:ext uri="{FF2B5EF4-FFF2-40B4-BE49-F238E27FC236}">
              <a16:creationId xmlns:a16="http://schemas.microsoft.com/office/drawing/2014/main" id="{00000000-0008-0000-0200-00002E010000}"/>
            </a:ext>
          </a:extLst>
        </xdr:cNvPr>
        <xdr:cNvSpPr txBox="1"/>
      </xdr:nvSpPr>
      <xdr:spPr>
        <a:xfrm>
          <a:off x="35820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78757</xdr:rowOff>
    </xdr:from>
    <xdr:ext cx="405111" cy="259045"/>
    <xdr:sp macro="" textlink="">
      <xdr:nvSpPr>
        <xdr:cNvPr id="303" name="n_2mainValue【福祉施設】&#10;有形固定資産減価償却率">
          <a:extLst>
            <a:ext uri="{FF2B5EF4-FFF2-40B4-BE49-F238E27FC236}">
              <a16:creationId xmlns:a16="http://schemas.microsoft.com/office/drawing/2014/main" id="{00000000-0008-0000-0200-00002F010000}"/>
            </a:ext>
          </a:extLst>
        </xdr:cNvPr>
        <xdr:cNvSpPr txBox="1"/>
      </xdr:nvSpPr>
      <xdr:spPr>
        <a:xfrm>
          <a:off x="27057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50182</xdr:rowOff>
    </xdr:from>
    <xdr:ext cx="405111" cy="259045"/>
    <xdr:sp macro="" textlink="">
      <xdr:nvSpPr>
        <xdr:cNvPr id="304" name="n_3mainValue【福祉施設】&#10;有形固定資産減価償却率">
          <a:extLst>
            <a:ext uri="{FF2B5EF4-FFF2-40B4-BE49-F238E27FC236}">
              <a16:creationId xmlns:a16="http://schemas.microsoft.com/office/drawing/2014/main" id="{00000000-0008-0000-0200-000030010000}"/>
            </a:ext>
          </a:extLst>
        </xdr:cNvPr>
        <xdr:cNvSpPr txBox="1"/>
      </xdr:nvSpPr>
      <xdr:spPr>
        <a:xfrm>
          <a:off x="18167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00000000-0008-0000-0200-00004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27" name="【福祉施設】&#10;一人当たり面積最小値テキスト">
          <a:extLst>
            <a:ext uri="{FF2B5EF4-FFF2-40B4-BE49-F238E27FC236}">
              <a16:creationId xmlns:a16="http://schemas.microsoft.com/office/drawing/2014/main" id="{00000000-0008-0000-0200-000047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29" name="【福祉施設】&#10;一人当たり面積最大値テキスト">
          <a:extLst>
            <a:ext uri="{FF2B5EF4-FFF2-40B4-BE49-F238E27FC236}">
              <a16:creationId xmlns:a16="http://schemas.microsoft.com/office/drawing/2014/main" id="{00000000-0008-0000-0200-000049010000}"/>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31" name="【福祉施設】&#10;一人当たり面積平均値テキスト">
          <a:extLst>
            <a:ext uri="{FF2B5EF4-FFF2-40B4-BE49-F238E27FC236}">
              <a16:creationId xmlns:a16="http://schemas.microsoft.com/office/drawing/2014/main" id="{00000000-0008-0000-0200-00004B010000}"/>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33" name="フローチャート: 判断 332">
          <a:extLst>
            <a:ext uri="{FF2B5EF4-FFF2-40B4-BE49-F238E27FC236}">
              <a16:creationId xmlns:a16="http://schemas.microsoft.com/office/drawing/2014/main" id="{00000000-0008-0000-0200-00004D010000}"/>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35" name="フローチャート: 判断 334">
          <a:extLst>
            <a:ext uri="{FF2B5EF4-FFF2-40B4-BE49-F238E27FC236}">
              <a16:creationId xmlns:a16="http://schemas.microsoft.com/office/drawing/2014/main" id="{00000000-0008-0000-0200-00004F010000}"/>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76454</xdr:rowOff>
    </xdr:from>
    <xdr:to>
      <xdr:col>55</xdr:col>
      <xdr:colOff>50800</xdr:colOff>
      <xdr:row>83</xdr:row>
      <xdr:rowOff>6604</xdr:rowOff>
    </xdr:to>
    <xdr:sp macro="" textlink="">
      <xdr:nvSpPr>
        <xdr:cNvPr id="342" name="楕円 341">
          <a:extLst>
            <a:ext uri="{FF2B5EF4-FFF2-40B4-BE49-F238E27FC236}">
              <a16:creationId xmlns:a16="http://schemas.microsoft.com/office/drawing/2014/main" id="{00000000-0008-0000-0200-000056010000}"/>
            </a:ext>
          </a:extLst>
        </xdr:cNvPr>
        <xdr:cNvSpPr/>
      </xdr:nvSpPr>
      <xdr:spPr>
        <a:xfrm>
          <a:off x="10426700" y="1413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99331</xdr:rowOff>
    </xdr:from>
    <xdr:ext cx="469744" cy="259045"/>
    <xdr:sp macro="" textlink="">
      <xdr:nvSpPr>
        <xdr:cNvPr id="343" name="【福祉施設】&#10;一人当たり面積該当値テキスト">
          <a:extLst>
            <a:ext uri="{FF2B5EF4-FFF2-40B4-BE49-F238E27FC236}">
              <a16:creationId xmlns:a16="http://schemas.microsoft.com/office/drawing/2014/main" id="{00000000-0008-0000-0200-000057010000}"/>
            </a:ext>
          </a:extLst>
        </xdr:cNvPr>
        <xdr:cNvSpPr txBox="1"/>
      </xdr:nvSpPr>
      <xdr:spPr>
        <a:xfrm>
          <a:off x="10515600" y="139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90170</xdr:rowOff>
    </xdr:from>
    <xdr:to>
      <xdr:col>50</xdr:col>
      <xdr:colOff>165100</xdr:colOff>
      <xdr:row>83</xdr:row>
      <xdr:rowOff>20320</xdr:rowOff>
    </xdr:to>
    <xdr:sp macro="" textlink="">
      <xdr:nvSpPr>
        <xdr:cNvPr id="344" name="楕円 343">
          <a:extLst>
            <a:ext uri="{FF2B5EF4-FFF2-40B4-BE49-F238E27FC236}">
              <a16:creationId xmlns:a16="http://schemas.microsoft.com/office/drawing/2014/main" id="{00000000-0008-0000-0200-000058010000}"/>
            </a:ext>
          </a:extLst>
        </xdr:cNvPr>
        <xdr:cNvSpPr/>
      </xdr:nvSpPr>
      <xdr:spPr>
        <a:xfrm>
          <a:off x="958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127254</xdr:rowOff>
    </xdr:from>
    <xdr:to>
      <xdr:col>55</xdr:col>
      <xdr:colOff>0</xdr:colOff>
      <xdr:row>82</xdr:row>
      <xdr:rowOff>140970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9639300" y="1418615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46" name="楕円 345">
          <a:extLst>
            <a:ext uri="{FF2B5EF4-FFF2-40B4-BE49-F238E27FC236}">
              <a16:creationId xmlns:a16="http://schemas.microsoft.com/office/drawing/2014/main" id="{00000000-0008-0000-0200-00005A010000}"/>
            </a:ext>
          </a:extLst>
        </xdr:cNvPr>
        <xdr:cNvSpPr/>
      </xdr:nvSpPr>
      <xdr:spPr>
        <a:xfrm>
          <a:off x="869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140970</xdr:rowOff>
    </xdr:from>
    <xdr:to>
      <xdr:col>50</xdr:col>
      <xdr:colOff>114300</xdr:colOff>
      <xdr:row>82</xdr:row>
      <xdr:rowOff>152400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flipV="1">
          <a:off x="8750300" y="14199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113030</xdr:rowOff>
    </xdr:from>
    <xdr:to>
      <xdr:col>41</xdr:col>
      <xdr:colOff>101600</xdr:colOff>
      <xdr:row>83</xdr:row>
      <xdr:rowOff>43180</xdr:rowOff>
    </xdr:to>
    <xdr:sp macro="" textlink="">
      <xdr:nvSpPr>
        <xdr:cNvPr id="348" name="楕円 347">
          <a:extLst>
            <a:ext uri="{FF2B5EF4-FFF2-40B4-BE49-F238E27FC236}">
              <a16:creationId xmlns:a16="http://schemas.microsoft.com/office/drawing/2014/main" id="{00000000-0008-0000-0200-00005C010000}"/>
            </a:ext>
          </a:extLst>
        </xdr:cNvPr>
        <xdr:cNvSpPr/>
      </xdr:nvSpPr>
      <xdr:spPr>
        <a:xfrm>
          <a:off x="781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152400</xdr:rowOff>
    </xdr:from>
    <xdr:to>
      <xdr:col>45</xdr:col>
      <xdr:colOff>177800</xdr:colOff>
      <xdr:row>82</xdr:row>
      <xdr:rowOff>163830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flipV="1">
          <a:off x="7861300" y="14211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50" name="n_1aveValue【福祉施設】&#10;一人当たり面積">
          <a:extLst>
            <a:ext uri="{FF2B5EF4-FFF2-40B4-BE49-F238E27FC236}">
              <a16:creationId xmlns:a16="http://schemas.microsoft.com/office/drawing/2014/main" id="{00000000-0008-0000-0200-00005E010000}"/>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51" name="n_2aveValue【福祉施設】&#10;一人当たり面積">
          <a:extLst>
            <a:ext uri="{FF2B5EF4-FFF2-40B4-BE49-F238E27FC236}">
              <a16:creationId xmlns:a16="http://schemas.microsoft.com/office/drawing/2014/main" id="{00000000-0008-0000-0200-00005F010000}"/>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52" name="n_3aveValue【福祉施設】&#10;一人当たり面積">
          <a:extLst>
            <a:ext uri="{FF2B5EF4-FFF2-40B4-BE49-F238E27FC236}">
              <a16:creationId xmlns:a16="http://schemas.microsoft.com/office/drawing/2014/main" id="{00000000-0008-0000-0200-000060010000}"/>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100855</xdr:rowOff>
    </xdr:from>
    <xdr:ext cx="469744" cy="259045"/>
    <xdr:sp macro="" textlink="">
      <xdr:nvSpPr>
        <xdr:cNvPr id="353" name="n_4aveValue【福祉施設】&#10;一人当たり面積">
          <a:extLst>
            <a:ext uri="{FF2B5EF4-FFF2-40B4-BE49-F238E27FC236}">
              <a16:creationId xmlns:a16="http://schemas.microsoft.com/office/drawing/2014/main" id="{00000000-0008-0000-0200-000061010000}"/>
            </a:ext>
          </a:extLst>
        </xdr:cNvPr>
        <xdr:cNvSpPr txBox="1"/>
      </xdr:nvSpPr>
      <xdr:spPr>
        <a:xfrm>
          <a:off x="6737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36847</xdr:rowOff>
    </xdr:from>
    <xdr:ext cx="469744" cy="259045"/>
    <xdr:sp macro="" textlink="">
      <xdr:nvSpPr>
        <xdr:cNvPr id="354" name="n_1mainValue【福祉施設】&#10;一人当たり面積">
          <a:extLst>
            <a:ext uri="{FF2B5EF4-FFF2-40B4-BE49-F238E27FC236}">
              <a16:creationId xmlns:a16="http://schemas.microsoft.com/office/drawing/2014/main" id="{00000000-0008-0000-0200-000062010000}"/>
            </a:ext>
          </a:extLst>
        </xdr:cNvPr>
        <xdr:cNvSpPr txBox="1"/>
      </xdr:nvSpPr>
      <xdr:spPr>
        <a:xfrm>
          <a:off x="93917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48277</xdr:rowOff>
    </xdr:from>
    <xdr:ext cx="469744" cy="259045"/>
    <xdr:sp macro="" textlink="">
      <xdr:nvSpPr>
        <xdr:cNvPr id="355" name="n_2mainValue【福祉施設】&#10;一人当たり面積">
          <a:extLst>
            <a:ext uri="{FF2B5EF4-FFF2-40B4-BE49-F238E27FC236}">
              <a16:creationId xmlns:a16="http://schemas.microsoft.com/office/drawing/2014/main" id="{00000000-0008-0000-0200-000063010000}"/>
            </a:ext>
          </a:extLst>
        </xdr:cNvPr>
        <xdr:cNvSpPr txBox="1"/>
      </xdr:nvSpPr>
      <xdr:spPr>
        <a:xfrm>
          <a:off x="8515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59707</xdr:rowOff>
    </xdr:from>
    <xdr:ext cx="469744" cy="259045"/>
    <xdr:sp macro="" textlink="">
      <xdr:nvSpPr>
        <xdr:cNvPr id="356" name="n_3mainValue【福祉施設】&#10;一人当たり面積">
          <a:extLst>
            <a:ext uri="{FF2B5EF4-FFF2-40B4-BE49-F238E27FC236}">
              <a16:creationId xmlns:a16="http://schemas.microsoft.com/office/drawing/2014/main" id="{00000000-0008-0000-0200-000064010000}"/>
            </a:ext>
          </a:extLst>
        </xdr:cNvPr>
        <xdr:cNvSpPr txBox="1"/>
      </xdr:nvSpPr>
      <xdr:spPr>
        <a:xfrm>
          <a:off x="7626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a:extLst>
            <a:ext uri="{FF2B5EF4-FFF2-40B4-BE49-F238E27FC236}">
              <a16:creationId xmlns:a16="http://schemas.microsoft.com/office/drawing/2014/main" id="{00000000-0008-0000-0200-00007F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85" name="【市民会館】&#10;有形固定資産減価償却率最大値テキスト">
          <a:extLst>
            <a:ext uri="{FF2B5EF4-FFF2-40B4-BE49-F238E27FC236}">
              <a16:creationId xmlns:a16="http://schemas.microsoft.com/office/drawing/2014/main" id="{00000000-0008-0000-0200-000081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387" name="【市民会館】&#10;有形固定資産減価償却率平均値テキスト">
          <a:extLst>
            <a:ext uri="{FF2B5EF4-FFF2-40B4-BE49-F238E27FC236}">
              <a16:creationId xmlns:a16="http://schemas.microsoft.com/office/drawing/2014/main" id="{00000000-0008-0000-0200-000083010000}"/>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92" name="フローチャート: 判断 391">
          <a:extLst>
            <a:ext uri="{FF2B5EF4-FFF2-40B4-BE49-F238E27FC236}">
              <a16:creationId xmlns:a16="http://schemas.microsoft.com/office/drawing/2014/main" id="{00000000-0008-0000-0200-000088010000}"/>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131536</xdr:rowOff>
    </xdr:from>
    <xdr:to>
      <xdr:col>24</xdr:col>
      <xdr:colOff>114300</xdr:colOff>
      <xdr:row>105</xdr:row>
      <xdr:rowOff>61686</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45847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109963</xdr:rowOff>
    </xdr:from>
    <xdr:ext cx="405111" cy="259045"/>
    <xdr:sp macro="" textlink="">
      <xdr:nvSpPr>
        <xdr:cNvPr id="399" name="【市民会館】&#10;有形固定資産減価償却率該当値テキスト">
          <a:extLst>
            <a:ext uri="{FF2B5EF4-FFF2-40B4-BE49-F238E27FC236}">
              <a16:creationId xmlns:a16="http://schemas.microsoft.com/office/drawing/2014/main" id="{00000000-0008-0000-0200-00008F010000}"/>
            </a:ext>
          </a:extLst>
        </xdr:cNvPr>
        <xdr:cNvSpPr txBox="1"/>
      </xdr:nvSpPr>
      <xdr:spPr>
        <a:xfrm>
          <a:off x="4673600"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111942</xdr:rowOff>
    </xdr:from>
    <xdr:to>
      <xdr:col>20</xdr:col>
      <xdr:colOff>38100</xdr:colOff>
      <xdr:row>105</xdr:row>
      <xdr:rowOff>42092</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3746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162742</xdr:rowOff>
    </xdr:from>
    <xdr:to>
      <xdr:col>24</xdr:col>
      <xdr:colOff>63500</xdr:colOff>
      <xdr:row>105</xdr:row>
      <xdr:rowOff>10886</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3797300" y="1799354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92348</xdr:rowOff>
    </xdr:from>
    <xdr:to>
      <xdr:col>15</xdr:col>
      <xdr:colOff>101600</xdr:colOff>
      <xdr:row>105</xdr:row>
      <xdr:rowOff>22498</xdr:rowOff>
    </xdr:to>
    <xdr:sp macro="" textlink="">
      <xdr:nvSpPr>
        <xdr:cNvPr id="402" name="楕円 401">
          <a:extLst>
            <a:ext uri="{FF2B5EF4-FFF2-40B4-BE49-F238E27FC236}">
              <a16:creationId xmlns:a16="http://schemas.microsoft.com/office/drawing/2014/main" id="{00000000-0008-0000-0200-000092010000}"/>
            </a:ext>
          </a:extLst>
        </xdr:cNvPr>
        <xdr:cNvSpPr/>
      </xdr:nvSpPr>
      <xdr:spPr>
        <a:xfrm>
          <a:off x="2857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143148</xdr:rowOff>
    </xdr:from>
    <xdr:to>
      <xdr:col>19</xdr:col>
      <xdr:colOff>177800</xdr:colOff>
      <xdr:row>104</xdr:row>
      <xdr:rowOff>162742</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2908300" y="1797394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4" name="楕円 403">
          <a:extLst>
            <a:ext uri="{FF2B5EF4-FFF2-40B4-BE49-F238E27FC236}">
              <a16:creationId xmlns:a16="http://schemas.microsoft.com/office/drawing/2014/main" id="{00000000-0008-0000-0200-000094010000}"/>
            </a:ext>
          </a:extLst>
        </xdr:cNvPr>
        <xdr:cNvSpPr/>
      </xdr:nvSpPr>
      <xdr:spPr>
        <a:xfrm>
          <a:off x="1968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123552</xdr:rowOff>
    </xdr:from>
    <xdr:to>
      <xdr:col>15</xdr:col>
      <xdr:colOff>50800</xdr:colOff>
      <xdr:row>104</xdr:row>
      <xdr:rowOff>143148</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2019300" y="17954352"/>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06" name="n_1aveValue【市民会館】&#10;有形固定資産減価償却率">
          <a:extLst>
            <a:ext uri="{FF2B5EF4-FFF2-40B4-BE49-F238E27FC236}">
              <a16:creationId xmlns:a16="http://schemas.microsoft.com/office/drawing/2014/main" id="{00000000-0008-0000-0200-00009601000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07" name="n_2aveValue【市民会館】&#10;有形固定資産減価償却率">
          <a:extLst>
            <a:ext uri="{FF2B5EF4-FFF2-40B4-BE49-F238E27FC236}">
              <a16:creationId xmlns:a16="http://schemas.microsoft.com/office/drawing/2014/main" id="{00000000-0008-0000-0200-000097010000}"/>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08" name="n_3aveValue【市民会館】&#10;有形固定資産減価償却率">
          <a:extLst>
            <a:ext uri="{FF2B5EF4-FFF2-40B4-BE49-F238E27FC236}">
              <a16:creationId xmlns:a16="http://schemas.microsoft.com/office/drawing/2014/main" id="{00000000-0008-0000-0200-000098010000}"/>
            </a:ext>
          </a:extLst>
        </xdr:cNvPr>
        <xdr:cNvSpPr txBox="1"/>
      </xdr:nvSpPr>
      <xdr:spPr>
        <a:xfrm>
          <a:off x="1816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09" name="n_4aveValue【市民会館】&#10;有形固定資産減価償却率">
          <a:extLst>
            <a:ext uri="{FF2B5EF4-FFF2-40B4-BE49-F238E27FC236}">
              <a16:creationId xmlns:a16="http://schemas.microsoft.com/office/drawing/2014/main" id="{00000000-0008-0000-0200-000099010000}"/>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33219</xdr:rowOff>
    </xdr:from>
    <xdr:ext cx="405111" cy="259045"/>
    <xdr:sp macro="" textlink="">
      <xdr:nvSpPr>
        <xdr:cNvPr id="410" name="n_1mainValue【市民会館】&#10;有形固定資産減価償却率">
          <a:extLst>
            <a:ext uri="{FF2B5EF4-FFF2-40B4-BE49-F238E27FC236}">
              <a16:creationId xmlns:a16="http://schemas.microsoft.com/office/drawing/2014/main" id="{00000000-0008-0000-0200-00009A010000}"/>
            </a:ext>
          </a:extLst>
        </xdr:cNvPr>
        <xdr:cNvSpPr txBox="1"/>
      </xdr:nvSpPr>
      <xdr:spPr>
        <a:xfrm>
          <a:off x="3582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13625</xdr:rowOff>
    </xdr:from>
    <xdr:ext cx="405111" cy="259045"/>
    <xdr:sp macro="" textlink="">
      <xdr:nvSpPr>
        <xdr:cNvPr id="411" name="n_2mainValue【市民会館】&#10;有形固定資産減価償却率">
          <a:extLst>
            <a:ext uri="{FF2B5EF4-FFF2-40B4-BE49-F238E27FC236}">
              <a16:creationId xmlns:a16="http://schemas.microsoft.com/office/drawing/2014/main" id="{00000000-0008-0000-0200-00009B010000}"/>
            </a:ext>
          </a:extLst>
        </xdr:cNvPr>
        <xdr:cNvSpPr txBox="1"/>
      </xdr:nvSpPr>
      <xdr:spPr>
        <a:xfrm>
          <a:off x="2705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12" name="n_3mainValue【市民会館】&#10;有形固定資産減価償却率">
          <a:extLst>
            <a:ext uri="{FF2B5EF4-FFF2-40B4-BE49-F238E27FC236}">
              <a16:creationId xmlns:a16="http://schemas.microsoft.com/office/drawing/2014/main" id="{00000000-0008-0000-0200-00009C010000}"/>
            </a:ext>
          </a:extLst>
        </xdr:cNvPr>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a:extLst>
            <a:ext uri="{FF2B5EF4-FFF2-40B4-BE49-F238E27FC236}">
              <a16:creationId xmlns:a16="http://schemas.microsoft.com/office/drawing/2014/main" id="{00000000-0008-0000-0200-0000B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37" name="【市民会館】&#10;一人当たり面積最小値テキスト">
          <a:extLst>
            <a:ext uri="{FF2B5EF4-FFF2-40B4-BE49-F238E27FC236}">
              <a16:creationId xmlns:a16="http://schemas.microsoft.com/office/drawing/2014/main" id="{00000000-0008-0000-0200-0000B5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39" name="【市民会館】&#10;一人当たり面積最大値テキスト">
          <a:extLst>
            <a:ext uri="{FF2B5EF4-FFF2-40B4-BE49-F238E27FC236}">
              <a16:creationId xmlns:a16="http://schemas.microsoft.com/office/drawing/2014/main" id="{00000000-0008-0000-0200-0000B7010000}"/>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41" name="【市民会館】&#10;一人当たり面積平均値テキスト">
          <a:extLst>
            <a:ext uri="{FF2B5EF4-FFF2-40B4-BE49-F238E27FC236}">
              <a16:creationId xmlns:a16="http://schemas.microsoft.com/office/drawing/2014/main" id="{00000000-0008-0000-0200-0000B9010000}"/>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12064</xdr:rowOff>
    </xdr:from>
    <xdr:to>
      <xdr:col>55</xdr:col>
      <xdr:colOff>50800</xdr:colOff>
      <xdr:row>104</xdr:row>
      <xdr:rowOff>113664</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104267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34941</xdr:rowOff>
    </xdr:from>
    <xdr:ext cx="469744" cy="259045"/>
    <xdr:sp macro="" textlink="">
      <xdr:nvSpPr>
        <xdr:cNvPr id="453" name="【市民会館】&#10;一人当たり面積該当値テキスト">
          <a:extLst>
            <a:ext uri="{FF2B5EF4-FFF2-40B4-BE49-F238E27FC236}">
              <a16:creationId xmlns:a16="http://schemas.microsoft.com/office/drawing/2014/main" id="{00000000-0008-0000-0200-0000C5010000}"/>
            </a:ext>
          </a:extLst>
        </xdr:cNvPr>
        <xdr:cNvSpPr txBox="1"/>
      </xdr:nvSpPr>
      <xdr:spPr>
        <a:xfrm>
          <a:off x="10515600" y="1769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29211</xdr:rowOff>
    </xdr:from>
    <xdr:to>
      <xdr:col>50</xdr:col>
      <xdr:colOff>165100</xdr:colOff>
      <xdr:row>104</xdr:row>
      <xdr:rowOff>130811</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9588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62864</xdr:rowOff>
    </xdr:from>
    <xdr:to>
      <xdr:col>55</xdr:col>
      <xdr:colOff>0</xdr:colOff>
      <xdr:row>104</xdr:row>
      <xdr:rowOff>80011</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flipV="1">
          <a:off x="9639300" y="1789366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44450</xdr:rowOff>
    </xdr:from>
    <xdr:to>
      <xdr:col>46</xdr:col>
      <xdr:colOff>38100</xdr:colOff>
      <xdr:row>104</xdr:row>
      <xdr:rowOff>146050</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8699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80011</xdr:rowOff>
    </xdr:from>
    <xdr:to>
      <xdr:col>50</xdr:col>
      <xdr:colOff>114300</xdr:colOff>
      <xdr:row>104</xdr:row>
      <xdr:rowOff>95250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flipV="1">
          <a:off x="8750300" y="179108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59689</xdr:rowOff>
    </xdr:from>
    <xdr:to>
      <xdr:col>41</xdr:col>
      <xdr:colOff>101600</xdr:colOff>
      <xdr:row>104</xdr:row>
      <xdr:rowOff>161289</xdr:rowOff>
    </xdr:to>
    <xdr:sp macro="" textlink="">
      <xdr:nvSpPr>
        <xdr:cNvPr id="458" name="楕円 457">
          <a:extLst>
            <a:ext uri="{FF2B5EF4-FFF2-40B4-BE49-F238E27FC236}">
              <a16:creationId xmlns:a16="http://schemas.microsoft.com/office/drawing/2014/main" id="{00000000-0008-0000-0200-0000CA010000}"/>
            </a:ext>
          </a:extLst>
        </xdr:cNvPr>
        <xdr:cNvSpPr/>
      </xdr:nvSpPr>
      <xdr:spPr>
        <a:xfrm>
          <a:off x="7810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95250</xdr:rowOff>
    </xdr:from>
    <xdr:to>
      <xdr:col>45</xdr:col>
      <xdr:colOff>177800</xdr:colOff>
      <xdr:row>104</xdr:row>
      <xdr:rowOff>110489</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flipV="1">
          <a:off x="7861300" y="179260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60" name="n_1aveValue【市民会館】&#10;一人当たり面積">
          <a:extLst>
            <a:ext uri="{FF2B5EF4-FFF2-40B4-BE49-F238E27FC236}">
              <a16:creationId xmlns:a16="http://schemas.microsoft.com/office/drawing/2014/main" id="{00000000-0008-0000-0200-0000CC010000}"/>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61" name="n_2aveValue【市民会館】&#10;一人当たり面積">
          <a:extLst>
            <a:ext uri="{FF2B5EF4-FFF2-40B4-BE49-F238E27FC236}">
              <a16:creationId xmlns:a16="http://schemas.microsoft.com/office/drawing/2014/main" id="{00000000-0008-0000-0200-0000CD010000}"/>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62" name="n_3aveValue【市民会館】&#10;一人当たり面積">
          <a:extLst>
            <a:ext uri="{FF2B5EF4-FFF2-40B4-BE49-F238E27FC236}">
              <a16:creationId xmlns:a16="http://schemas.microsoft.com/office/drawing/2014/main" id="{00000000-0008-0000-0200-0000CE010000}"/>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63" name="n_4aveValue【市民会館】&#10;一人当たり面積">
          <a:extLst>
            <a:ext uri="{FF2B5EF4-FFF2-40B4-BE49-F238E27FC236}">
              <a16:creationId xmlns:a16="http://schemas.microsoft.com/office/drawing/2014/main" id="{00000000-0008-0000-0200-0000CF01000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147338</xdr:rowOff>
    </xdr:from>
    <xdr:ext cx="469744" cy="259045"/>
    <xdr:sp macro="" textlink="">
      <xdr:nvSpPr>
        <xdr:cNvPr id="464" name="n_1mainValue【市民会館】&#10;一人当たり面積">
          <a:extLst>
            <a:ext uri="{FF2B5EF4-FFF2-40B4-BE49-F238E27FC236}">
              <a16:creationId xmlns:a16="http://schemas.microsoft.com/office/drawing/2014/main" id="{00000000-0008-0000-0200-0000D0010000}"/>
            </a:ext>
          </a:extLst>
        </xdr:cNvPr>
        <xdr:cNvSpPr txBox="1"/>
      </xdr:nvSpPr>
      <xdr:spPr>
        <a:xfrm>
          <a:off x="93917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162577</xdr:rowOff>
    </xdr:from>
    <xdr:ext cx="469744" cy="259045"/>
    <xdr:sp macro="" textlink="">
      <xdr:nvSpPr>
        <xdr:cNvPr id="465" name="n_2mainValue【市民会館】&#10;一人当たり面積">
          <a:extLst>
            <a:ext uri="{FF2B5EF4-FFF2-40B4-BE49-F238E27FC236}">
              <a16:creationId xmlns:a16="http://schemas.microsoft.com/office/drawing/2014/main" id="{00000000-0008-0000-0200-0000D1010000}"/>
            </a:ext>
          </a:extLst>
        </xdr:cNvPr>
        <xdr:cNvSpPr txBox="1"/>
      </xdr:nvSpPr>
      <xdr:spPr>
        <a:xfrm>
          <a:off x="851542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6366</xdr:rowOff>
    </xdr:from>
    <xdr:ext cx="469744" cy="259045"/>
    <xdr:sp macro="" textlink="">
      <xdr:nvSpPr>
        <xdr:cNvPr id="466" name="n_3mainValue【市民会館】&#10;一人当たり面積">
          <a:extLst>
            <a:ext uri="{FF2B5EF4-FFF2-40B4-BE49-F238E27FC236}">
              <a16:creationId xmlns:a16="http://schemas.microsoft.com/office/drawing/2014/main" id="{00000000-0008-0000-0200-0000D2010000}"/>
            </a:ext>
          </a:extLst>
        </xdr:cNvPr>
        <xdr:cNvSpPr txBox="1"/>
      </xdr:nvSpPr>
      <xdr:spPr>
        <a:xfrm>
          <a:off x="76264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a:extLst>
            <a:ext uri="{FF2B5EF4-FFF2-40B4-BE49-F238E27FC236}">
              <a16:creationId xmlns:a16="http://schemas.microsoft.com/office/drawing/2014/main" id="{00000000-0008-0000-0200-0000E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99060</xdr:rowOff>
    </xdr:from>
    <xdr:to>
      <xdr:col>85</xdr:col>
      <xdr:colOff>126364</xdr:colOff>
      <xdr:row>42</xdr:row>
      <xdr:rowOff>92528</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16318864" y="5928360"/>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3" name="【一般廃棄物処理施設】&#10;有形固定資産減価償却率最小値テキスト">
          <a:extLst>
            <a:ext uri="{FF2B5EF4-FFF2-40B4-BE49-F238E27FC236}">
              <a16:creationId xmlns:a16="http://schemas.microsoft.com/office/drawing/2014/main" id="{00000000-0008-0000-0200-0000ED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45737</xdr:rowOff>
    </xdr:from>
    <xdr:ext cx="405111" cy="259045"/>
    <xdr:sp macro="" textlink="">
      <xdr:nvSpPr>
        <xdr:cNvPr id="495" name="【一般廃棄物処理施設】&#10;有形固定資産減価償却率最大値テキスト">
          <a:extLst>
            <a:ext uri="{FF2B5EF4-FFF2-40B4-BE49-F238E27FC236}">
              <a16:creationId xmlns:a16="http://schemas.microsoft.com/office/drawing/2014/main" id="{00000000-0008-0000-0200-0000EF010000}"/>
            </a:ext>
          </a:extLst>
        </xdr:cNvPr>
        <xdr:cNvSpPr txBox="1"/>
      </xdr:nvSpPr>
      <xdr:spPr>
        <a:xfrm>
          <a:off x="16357600"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99060</xdr:rowOff>
    </xdr:from>
    <xdr:to>
      <xdr:col>86</xdr:col>
      <xdr:colOff>25400</xdr:colOff>
      <xdr:row>34</xdr:row>
      <xdr:rowOff>99060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6230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60977</xdr:rowOff>
    </xdr:from>
    <xdr:ext cx="405111" cy="259045"/>
    <xdr:sp macro="" textlink="">
      <xdr:nvSpPr>
        <xdr:cNvPr id="497" name="【一般廃棄物処理施設】&#10;有形固定資産減価償却率平均値テキスト">
          <a:extLst>
            <a:ext uri="{FF2B5EF4-FFF2-40B4-BE49-F238E27FC236}">
              <a16:creationId xmlns:a16="http://schemas.microsoft.com/office/drawing/2014/main" id="{00000000-0008-0000-0200-0000F1010000}"/>
            </a:ext>
          </a:extLst>
        </xdr:cNvPr>
        <xdr:cNvSpPr txBox="1"/>
      </xdr:nvSpPr>
      <xdr:spPr>
        <a:xfrm>
          <a:off x="16357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61323</xdr:rowOff>
    </xdr:from>
    <xdr:to>
      <xdr:col>81</xdr:col>
      <xdr:colOff>101600</xdr:colOff>
      <xdr:row>38</xdr:row>
      <xdr:rowOff>162923</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15430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46627</xdr:rowOff>
    </xdr:from>
    <xdr:to>
      <xdr:col>76</xdr:col>
      <xdr:colOff>165100</xdr:colOff>
      <xdr:row>38</xdr:row>
      <xdr:rowOff>148227</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14541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48260</xdr:rowOff>
    </xdr:from>
    <xdr:to>
      <xdr:col>85</xdr:col>
      <xdr:colOff>177800</xdr:colOff>
      <xdr:row>34</xdr:row>
      <xdr:rowOff>149860</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162687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1287</xdr:rowOff>
    </xdr:from>
    <xdr:ext cx="405111" cy="259045"/>
    <xdr:sp macro="" textlink="">
      <xdr:nvSpPr>
        <xdr:cNvPr id="509" name="【一般廃棄物処理施設】&#10;有形固定資産減価償却率該当値テキスト">
          <a:extLst>
            <a:ext uri="{FF2B5EF4-FFF2-40B4-BE49-F238E27FC236}">
              <a16:creationId xmlns:a16="http://schemas.microsoft.com/office/drawing/2014/main" id="{00000000-0008-0000-0200-0000FD010000}"/>
            </a:ext>
          </a:extLst>
        </xdr:cNvPr>
        <xdr:cNvSpPr txBox="1"/>
      </xdr:nvSpPr>
      <xdr:spPr>
        <a:xfrm>
          <a:off x="16357600"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157661</xdr:rowOff>
    </xdr:from>
    <xdr:to>
      <xdr:col>81</xdr:col>
      <xdr:colOff>101600</xdr:colOff>
      <xdr:row>34</xdr:row>
      <xdr:rowOff>87811</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15430500" y="58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37011</xdr:rowOff>
    </xdr:from>
    <xdr:to>
      <xdr:col>85</xdr:col>
      <xdr:colOff>127000</xdr:colOff>
      <xdr:row>34</xdr:row>
      <xdr:rowOff>99060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5481300" y="586631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64589</xdr:rowOff>
    </xdr:from>
    <xdr:to>
      <xdr:col>76</xdr:col>
      <xdr:colOff>165100</xdr:colOff>
      <xdr:row>33</xdr:row>
      <xdr:rowOff>166189</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4541500" y="57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115389</xdr:rowOff>
    </xdr:from>
    <xdr:to>
      <xdr:col>81</xdr:col>
      <xdr:colOff>50800</xdr:colOff>
      <xdr:row>34</xdr:row>
      <xdr:rowOff>37011</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4592300" y="5773239"/>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147864</xdr:rowOff>
    </xdr:from>
    <xdr:to>
      <xdr:col>72</xdr:col>
      <xdr:colOff>38100</xdr:colOff>
      <xdr:row>35</xdr:row>
      <xdr:rowOff>78014</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3652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115389</xdr:rowOff>
    </xdr:from>
    <xdr:to>
      <xdr:col>76</xdr:col>
      <xdr:colOff>114300</xdr:colOff>
      <xdr:row>35</xdr:row>
      <xdr:rowOff>27214</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13703300" y="5773239"/>
          <a:ext cx="889000" cy="25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154050</xdr:rowOff>
    </xdr:from>
    <xdr:ext cx="405111" cy="259045"/>
    <xdr:sp macro="" textlink="">
      <xdr:nvSpPr>
        <xdr:cNvPr id="516" name="n_1aveValue【一般廃棄物処理施設】&#10;有形固定資産減価償却率">
          <a:extLst>
            <a:ext uri="{FF2B5EF4-FFF2-40B4-BE49-F238E27FC236}">
              <a16:creationId xmlns:a16="http://schemas.microsoft.com/office/drawing/2014/main" id="{00000000-0008-0000-0200-000004020000}"/>
            </a:ext>
          </a:extLst>
        </xdr:cNvPr>
        <xdr:cNvSpPr txBox="1"/>
      </xdr:nvSpPr>
      <xdr:spPr>
        <a:xfrm>
          <a:off x="152660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139354</xdr:rowOff>
    </xdr:from>
    <xdr:ext cx="405111" cy="259045"/>
    <xdr:sp macro="" textlink="">
      <xdr:nvSpPr>
        <xdr:cNvPr id="517" name="n_2aveValue【一般廃棄物処理施設】&#10;有形固定資産減価償却率">
          <a:extLst>
            <a:ext uri="{FF2B5EF4-FFF2-40B4-BE49-F238E27FC236}">
              <a16:creationId xmlns:a16="http://schemas.microsoft.com/office/drawing/2014/main" id="{00000000-0008-0000-0200-000005020000}"/>
            </a:ext>
          </a:extLst>
        </xdr:cNvPr>
        <xdr:cNvSpPr txBox="1"/>
      </xdr:nvSpPr>
      <xdr:spPr>
        <a:xfrm>
          <a:off x="14389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18" name="n_3aveValue【一般廃棄物処理施設】&#10;有形固定資産減価償却率">
          <a:extLst>
            <a:ext uri="{FF2B5EF4-FFF2-40B4-BE49-F238E27FC236}">
              <a16:creationId xmlns:a16="http://schemas.microsoft.com/office/drawing/2014/main" id="{00000000-0008-0000-0200-000006020000}"/>
            </a:ext>
          </a:extLst>
        </xdr:cNvPr>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19" name="n_4aveValue【一般廃棄物処理施設】&#10;有形固定資産減価償却率">
          <a:extLst>
            <a:ext uri="{FF2B5EF4-FFF2-40B4-BE49-F238E27FC236}">
              <a16:creationId xmlns:a16="http://schemas.microsoft.com/office/drawing/2014/main" id="{00000000-0008-0000-0200-000007020000}"/>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104338</xdr:rowOff>
    </xdr:from>
    <xdr:ext cx="405111" cy="259045"/>
    <xdr:sp macro="" textlink="">
      <xdr:nvSpPr>
        <xdr:cNvPr id="520" name="n_1mainValue【一般廃棄物処理施設】&#10;有形固定資産減価償却率">
          <a:extLst>
            <a:ext uri="{FF2B5EF4-FFF2-40B4-BE49-F238E27FC236}">
              <a16:creationId xmlns:a16="http://schemas.microsoft.com/office/drawing/2014/main" id="{00000000-0008-0000-0200-000008020000}"/>
            </a:ext>
          </a:extLst>
        </xdr:cNvPr>
        <xdr:cNvSpPr txBox="1"/>
      </xdr:nvSpPr>
      <xdr:spPr>
        <a:xfrm>
          <a:off x="15266044" y="559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11266</xdr:rowOff>
    </xdr:from>
    <xdr:ext cx="340478" cy="259045"/>
    <xdr:sp macro="" textlink="">
      <xdr:nvSpPr>
        <xdr:cNvPr id="521" name="n_2mainValue【一般廃棄物処理施設】&#10;有形固定資産減価償却率">
          <a:extLst>
            <a:ext uri="{FF2B5EF4-FFF2-40B4-BE49-F238E27FC236}">
              <a16:creationId xmlns:a16="http://schemas.microsoft.com/office/drawing/2014/main" id="{00000000-0008-0000-0200-000009020000}"/>
            </a:ext>
          </a:extLst>
        </xdr:cNvPr>
        <xdr:cNvSpPr txBox="1"/>
      </xdr:nvSpPr>
      <xdr:spPr>
        <a:xfrm>
          <a:off x="14422061" y="5497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94541</xdr:rowOff>
    </xdr:from>
    <xdr:ext cx="405111" cy="259045"/>
    <xdr:sp macro="" textlink="">
      <xdr:nvSpPr>
        <xdr:cNvPr id="522" name="n_3mainValue【一般廃棄物処理施設】&#10;有形固定資産減価償却率">
          <a:extLst>
            <a:ext uri="{FF2B5EF4-FFF2-40B4-BE49-F238E27FC236}">
              <a16:creationId xmlns:a16="http://schemas.microsoft.com/office/drawing/2014/main" id="{00000000-0008-0000-0200-00000A020000}"/>
            </a:ext>
          </a:extLst>
        </xdr:cNvPr>
        <xdr:cNvSpPr txBox="1"/>
      </xdr:nvSpPr>
      <xdr:spPr>
        <a:xfrm>
          <a:off x="13500744" y="575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一般廃棄物処理施設】&#10;一人当たり有形固定資産（償却資産）額グラフ枠">
          <a:extLst>
            <a:ext uri="{FF2B5EF4-FFF2-40B4-BE49-F238E27FC236}">
              <a16:creationId xmlns:a16="http://schemas.microsoft.com/office/drawing/2014/main" id="{00000000-0008-0000-0200-00002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47" name="【一般廃棄物処理施設】&#10;一人当たり有形固定資産（償却資産）額最小値テキスト">
          <a:extLst>
            <a:ext uri="{FF2B5EF4-FFF2-40B4-BE49-F238E27FC236}">
              <a16:creationId xmlns:a16="http://schemas.microsoft.com/office/drawing/2014/main" id="{00000000-0008-0000-0200-000023020000}"/>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49" name="【一般廃棄物処理施設】&#10;一人当たり有形固定資産（償却資産）額最大値テキスト">
          <a:extLst>
            <a:ext uri="{FF2B5EF4-FFF2-40B4-BE49-F238E27FC236}">
              <a16:creationId xmlns:a16="http://schemas.microsoft.com/office/drawing/2014/main" id="{00000000-0008-0000-0200-000025020000}"/>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51" name="【一般廃棄物処理施設】&#10;一人当たり有形固定資産（償却資産）額平均値テキスト">
          <a:extLst>
            <a:ext uri="{FF2B5EF4-FFF2-40B4-BE49-F238E27FC236}">
              <a16:creationId xmlns:a16="http://schemas.microsoft.com/office/drawing/2014/main" id="{00000000-0008-0000-0200-000027020000}"/>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120711</xdr:rowOff>
    </xdr:from>
    <xdr:to>
      <xdr:col>102</xdr:col>
      <xdr:colOff>165100</xdr:colOff>
      <xdr:row>40</xdr:row>
      <xdr:rowOff>50861</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9494500" y="680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160015</xdr:rowOff>
    </xdr:from>
    <xdr:to>
      <xdr:col>98</xdr:col>
      <xdr:colOff>38100</xdr:colOff>
      <xdr:row>40</xdr:row>
      <xdr:rowOff>90165</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8605500" y="68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141468</xdr:rowOff>
    </xdr:from>
    <xdr:to>
      <xdr:col>116</xdr:col>
      <xdr:colOff>114300</xdr:colOff>
      <xdr:row>39</xdr:row>
      <xdr:rowOff>71618</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22110700" y="66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164345</xdr:rowOff>
    </xdr:from>
    <xdr:ext cx="599010" cy="259045"/>
    <xdr:sp macro="" textlink="">
      <xdr:nvSpPr>
        <xdr:cNvPr id="563" name="【一般廃棄物処理施設】&#10;一人当たり有形固定資産（償却資産）額該当値テキスト">
          <a:extLst>
            <a:ext uri="{FF2B5EF4-FFF2-40B4-BE49-F238E27FC236}">
              <a16:creationId xmlns:a16="http://schemas.microsoft.com/office/drawing/2014/main" id="{00000000-0008-0000-0200-000033020000}"/>
            </a:ext>
          </a:extLst>
        </xdr:cNvPr>
        <xdr:cNvSpPr txBox="1"/>
      </xdr:nvSpPr>
      <xdr:spPr>
        <a:xfrm>
          <a:off x="22199600" y="650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149782</xdr:rowOff>
    </xdr:from>
    <xdr:to>
      <xdr:col>112</xdr:col>
      <xdr:colOff>38100</xdr:colOff>
      <xdr:row>39</xdr:row>
      <xdr:rowOff>79932</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21272500" y="666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20818</xdr:rowOff>
    </xdr:from>
    <xdr:to>
      <xdr:col>116</xdr:col>
      <xdr:colOff>63500</xdr:colOff>
      <xdr:row>39</xdr:row>
      <xdr:rowOff>29132</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flipV="1">
          <a:off x="21323300" y="6707368"/>
          <a:ext cx="838200" cy="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166057</xdr:rowOff>
    </xdr:from>
    <xdr:to>
      <xdr:col>107</xdr:col>
      <xdr:colOff>101600</xdr:colOff>
      <xdr:row>38</xdr:row>
      <xdr:rowOff>96207</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20383500" y="65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45407</xdr:rowOff>
    </xdr:from>
    <xdr:to>
      <xdr:col>111</xdr:col>
      <xdr:colOff>177800</xdr:colOff>
      <xdr:row>39</xdr:row>
      <xdr:rowOff>29132</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20434300" y="6560507"/>
          <a:ext cx="889000" cy="15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92966</xdr:rowOff>
    </xdr:from>
    <xdr:to>
      <xdr:col>102</xdr:col>
      <xdr:colOff>165100</xdr:colOff>
      <xdr:row>41</xdr:row>
      <xdr:rowOff>23116</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9494500" y="69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45407</xdr:rowOff>
    </xdr:from>
    <xdr:to>
      <xdr:col>107</xdr:col>
      <xdr:colOff>50800</xdr:colOff>
      <xdr:row>40</xdr:row>
      <xdr:rowOff>143766</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19545300" y="6560507"/>
          <a:ext cx="889000" cy="44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70" name="n_1aveValue【一般廃棄物処理施設】&#10;一人当たり有形固定資産（償却資産）額">
          <a:extLst>
            <a:ext uri="{FF2B5EF4-FFF2-40B4-BE49-F238E27FC236}">
              <a16:creationId xmlns:a16="http://schemas.microsoft.com/office/drawing/2014/main" id="{00000000-0008-0000-0200-00003A020000}"/>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71" name="n_2aveValue【一般廃棄物処理施設】&#10;一人当たり有形固定資産（償却資産）額">
          <a:extLst>
            <a:ext uri="{FF2B5EF4-FFF2-40B4-BE49-F238E27FC236}">
              <a16:creationId xmlns:a16="http://schemas.microsoft.com/office/drawing/2014/main" id="{00000000-0008-0000-0200-00003B020000}"/>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67388</xdr:rowOff>
    </xdr:from>
    <xdr:ext cx="534377" cy="259045"/>
    <xdr:sp macro="" textlink="">
      <xdr:nvSpPr>
        <xdr:cNvPr id="572" name="n_3aveValue【一般廃棄物処理施設】&#10;一人当たり有形固定資産（償却資産）額">
          <a:extLst>
            <a:ext uri="{FF2B5EF4-FFF2-40B4-BE49-F238E27FC236}">
              <a16:creationId xmlns:a16="http://schemas.microsoft.com/office/drawing/2014/main" id="{00000000-0008-0000-0200-00003C020000}"/>
            </a:ext>
          </a:extLst>
        </xdr:cNvPr>
        <xdr:cNvSpPr txBox="1"/>
      </xdr:nvSpPr>
      <xdr:spPr>
        <a:xfrm>
          <a:off x="19278111" y="658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106692</xdr:rowOff>
    </xdr:from>
    <xdr:ext cx="534377" cy="259045"/>
    <xdr:sp macro="" textlink="">
      <xdr:nvSpPr>
        <xdr:cNvPr id="573" name="n_4aveValue【一般廃棄物処理施設】&#10;一人当たり有形固定資産（償却資産）額">
          <a:extLst>
            <a:ext uri="{FF2B5EF4-FFF2-40B4-BE49-F238E27FC236}">
              <a16:creationId xmlns:a16="http://schemas.microsoft.com/office/drawing/2014/main" id="{00000000-0008-0000-0200-00003D020000}"/>
            </a:ext>
          </a:extLst>
        </xdr:cNvPr>
        <xdr:cNvSpPr txBox="1"/>
      </xdr:nvSpPr>
      <xdr:spPr>
        <a:xfrm>
          <a:off x="18389111" y="662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96458</xdr:rowOff>
    </xdr:from>
    <xdr:ext cx="599010" cy="259045"/>
    <xdr:sp macro="" textlink="">
      <xdr:nvSpPr>
        <xdr:cNvPr id="574" name="n_1mainValue【一般廃棄物処理施設】&#10;一人当たり有形固定資産（償却資産）額">
          <a:extLst>
            <a:ext uri="{FF2B5EF4-FFF2-40B4-BE49-F238E27FC236}">
              <a16:creationId xmlns:a16="http://schemas.microsoft.com/office/drawing/2014/main" id="{00000000-0008-0000-0200-00003E020000}"/>
            </a:ext>
          </a:extLst>
        </xdr:cNvPr>
        <xdr:cNvSpPr txBox="1"/>
      </xdr:nvSpPr>
      <xdr:spPr>
        <a:xfrm>
          <a:off x="21011095" y="64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112735</xdr:rowOff>
    </xdr:from>
    <xdr:ext cx="599010" cy="259045"/>
    <xdr:sp macro="" textlink="">
      <xdr:nvSpPr>
        <xdr:cNvPr id="575" name="n_2mainValue【一般廃棄物処理施設】&#10;一人当たり有形固定資産（償却資産）額">
          <a:extLst>
            <a:ext uri="{FF2B5EF4-FFF2-40B4-BE49-F238E27FC236}">
              <a16:creationId xmlns:a16="http://schemas.microsoft.com/office/drawing/2014/main" id="{00000000-0008-0000-0200-00003F020000}"/>
            </a:ext>
          </a:extLst>
        </xdr:cNvPr>
        <xdr:cNvSpPr txBox="1"/>
      </xdr:nvSpPr>
      <xdr:spPr>
        <a:xfrm>
          <a:off x="20134795" y="628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14243</xdr:rowOff>
    </xdr:from>
    <xdr:ext cx="534377" cy="259045"/>
    <xdr:sp macro="" textlink="">
      <xdr:nvSpPr>
        <xdr:cNvPr id="576" name="n_3mainValue【一般廃棄物処理施設】&#10;一人当たり有形固定資産（償却資産）額">
          <a:extLst>
            <a:ext uri="{FF2B5EF4-FFF2-40B4-BE49-F238E27FC236}">
              <a16:creationId xmlns:a16="http://schemas.microsoft.com/office/drawing/2014/main" id="{00000000-0008-0000-0200-000040020000}"/>
            </a:ext>
          </a:extLst>
        </xdr:cNvPr>
        <xdr:cNvSpPr txBox="1"/>
      </xdr:nvSpPr>
      <xdr:spPr>
        <a:xfrm>
          <a:off x="19278111" y="704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0" name="【保健センター・保健所】&#10;有形固定資産減価償却率グラフ枠">
          <a:extLst>
            <a:ext uri="{FF2B5EF4-FFF2-40B4-BE49-F238E27FC236}">
              <a16:creationId xmlns:a16="http://schemas.microsoft.com/office/drawing/2014/main" id="{00000000-0008-0000-0200-00005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02" name="【保健センター・保健所】&#10;有形固定資産減価償却率最小値テキスト">
          <a:extLst>
            <a:ext uri="{FF2B5EF4-FFF2-40B4-BE49-F238E27FC236}">
              <a16:creationId xmlns:a16="http://schemas.microsoft.com/office/drawing/2014/main" id="{00000000-0008-0000-0200-00005A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04" name="【保健センター・保健所】&#10;有形固定資産減価償却率最大値テキスト">
          <a:extLst>
            <a:ext uri="{FF2B5EF4-FFF2-40B4-BE49-F238E27FC236}">
              <a16:creationId xmlns:a16="http://schemas.microsoft.com/office/drawing/2014/main" id="{00000000-0008-0000-0200-00005C020000}"/>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06" name="【保健センター・保健所】&#10;有形固定資産減価償却率平均値テキスト">
          <a:extLst>
            <a:ext uri="{FF2B5EF4-FFF2-40B4-BE49-F238E27FC236}">
              <a16:creationId xmlns:a16="http://schemas.microsoft.com/office/drawing/2014/main" id="{00000000-0008-0000-0200-00005E020000}"/>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07" name="フローチャート: 判断 606">
          <a:extLst>
            <a:ext uri="{FF2B5EF4-FFF2-40B4-BE49-F238E27FC236}">
              <a16:creationId xmlns:a16="http://schemas.microsoft.com/office/drawing/2014/main" id="{00000000-0008-0000-0200-00005F02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08" name="フローチャート: 判断 607">
          <a:extLst>
            <a:ext uri="{FF2B5EF4-FFF2-40B4-BE49-F238E27FC236}">
              <a16:creationId xmlns:a16="http://schemas.microsoft.com/office/drawing/2014/main" id="{00000000-0008-0000-0200-000060020000}"/>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84455</xdr:rowOff>
    </xdr:from>
    <xdr:to>
      <xdr:col>72</xdr:col>
      <xdr:colOff>38100</xdr:colOff>
      <xdr:row>59</xdr:row>
      <xdr:rowOff>14605</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13652500" y="100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22877</xdr:rowOff>
    </xdr:from>
    <xdr:ext cx="405111" cy="259045"/>
    <xdr:sp macro="" textlink="">
      <xdr:nvSpPr>
        <xdr:cNvPr id="618" name="【保健センター・保健所】&#10;有形固定資産減価償却率該当値テキスト">
          <a:extLst>
            <a:ext uri="{FF2B5EF4-FFF2-40B4-BE49-F238E27FC236}">
              <a16:creationId xmlns:a16="http://schemas.microsoft.com/office/drawing/2014/main" id="{00000000-0008-0000-0200-00006A020000}"/>
            </a:ext>
          </a:extLst>
        </xdr:cNvPr>
        <xdr:cNvSpPr txBox="1"/>
      </xdr:nvSpPr>
      <xdr:spPr>
        <a:xfrm>
          <a:off x="163576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xdr:rowOff>
    </xdr:from>
    <xdr:to>
      <xdr:col>81</xdr:col>
      <xdr:colOff>101600</xdr:colOff>
      <xdr:row>59</xdr:row>
      <xdr:rowOff>106045</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15430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55245</xdr:rowOff>
    </xdr:from>
    <xdr:to>
      <xdr:col>85</xdr:col>
      <xdr:colOff>127000</xdr:colOff>
      <xdr:row>59</xdr:row>
      <xdr:rowOff>95250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5481300" y="101707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14541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xdr:rowOff>
    </xdr:from>
    <xdr:to>
      <xdr:col>81</xdr:col>
      <xdr:colOff>50800</xdr:colOff>
      <xdr:row>59</xdr:row>
      <xdr:rowOff>55245</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4592300" y="101307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93980</xdr:rowOff>
    </xdr:from>
    <xdr:to>
      <xdr:col>72</xdr:col>
      <xdr:colOff>38100</xdr:colOff>
      <xdr:row>59</xdr:row>
      <xdr:rowOff>24130</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13652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144780</xdr:rowOff>
    </xdr:from>
    <xdr:to>
      <xdr:col>76</xdr:col>
      <xdr:colOff>114300</xdr:colOff>
      <xdr:row>59</xdr:row>
      <xdr:rowOff>15240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3703300" y="100888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25" name="n_1aveValue【保健センター・保健所】&#10;有形固定資産減価償却率">
          <a:extLst>
            <a:ext uri="{FF2B5EF4-FFF2-40B4-BE49-F238E27FC236}">
              <a16:creationId xmlns:a16="http://schemas.microsoft.com/office/drawing/2014/main" id="{00000000-0008-0000-0200-000071020000}"/>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26" name="n_2aveValue【保健センター・保健所】&#10;有形固定資産減価償却率">
          <a:extLst>
            <a:ext uri="{FF2B5EF4-FFF2-40B4-BE49-F238E27FC236}">
              <a16:creationId xmlns:a16="http://schemas.microsoft.com/office/drawing/2014/main" id="{00000000-0008-0000-0200-000072020000}"/>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31132</xdr:rowOff>
    </xdr:from>
    <xdr:ext cx="405111" cy="259045"/>
    <xdr:sp macro="" textlink="">
      <xdr:nvSpPr>
        <xdr:cNvPr id="627" name="n_3aveValue【保健センター・保健所】&#10;有形固定資産減価償却率">
          <a:extLst>
            <a:ext uri="{FF2B5EF4-FFF2-40B4-BE49-F238E27FC236}">
              <a16:creationId xmlns:a16="http://schemas.microsoft.com/office/drawing/2014/main" id="{00000000-0008-0000-0200-000073020000}"/>
            </a:ext>
          </a:extLst>
        </xdr:cNvPr>
        <xdr:cNvSpPr txBox="1"/>
      </xdr:nvSpPr>
      <xdr:spPr>
        <a:xfrm>
          <a:off x="13500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28" name="n_4aveValue【保健センター・保健所】&#10;有形固定資産減価償却率">
          <a:extLst>
            <a:ext uri="{FF2B5EF4-FFF2-40B4-BE49-F238E27FC236}">
              <a16:creationId xmlns:a16="http://schemas.microsoft.com/office/drawing/2014/main" id="{00000000-0008-0000-0200-000074020000}"/>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122572</xdr:rowOff>
    </xdr:from>
    <xdr:ext cx="405111" cy="259045"/>
    <xdr:sp macro="" textlink="">
      <xdr:nvSpPr>
        <xdr:cNvPr id="629" name="n_1mainValue【保健センター・保健所】&#10;有形固定資産減価償却率">
          <a:extLst>
            <a:ext uri="{FF2B5EF4-FFF2-40B4-BE49-F238E27FC236}">
              <a16:creationId xmlns:a16="http://schemas.microsoft.com/office/drawing/2014/main" id="{00000000-0008-0000-0200-000075020000}"/>
            </a:ext>
          </a:extLst>
        </xdr:cNvPr>
        <xdr:cNvSpPr txBox="1"/>
      </xdr:nvSpPr>
      <xdr:spPr>
        <a:xfrm>
          <a:off x="152660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30" name="n_2mainValue【保健センター・保健所】&#10;有形固定資産減価償却率">
          <a:extLst>
            <a:ext uri="{FF2B5EF4-FFF2-40B4-BE49-F238E27FC236}">
              <a16:creationId xmlns:a16="http://schemas.microsoft.com/office/drawing/2014/main" id="{00000000-0008-0000-0200-00007602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631" name="n_3mainValue【保健センター・保健所】&#10;有形固定資産減価償却率">
          <a:extLst>
            <a:ext uri="{FF2B5EF4-FFF2-40B4-BE49-F238E27FC236}">
              <a16:creationId xmlns:a16="http://schemas.microsoft.com/office/drawing/2014/main" id="{00000000-0008-0000-0200-000077020000}"/>
            </a:ext>
          </a:extLst>
        </xdr:cNvPr>
        <xdr:cNvSpPr txBox="1"/>
      </xdr:nvSpPr>
      <xdr:spPr>
        <a:xfrm>
          <a:off x="13500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4" name="【保健センター・保健所】&#10;一人当たり面積グラフ枠">
          <a:extLst>
            <a:ext uri="{FF2B5EF4-FFF2-40B4-BE49-F238E27FC236}">
              <a16:creationId xmlns:a16="http://schemas.microsoft.com/office/drawing/2014/main" id="{00000000-0008-0000-0200-00008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6" name="【保健センター・保健所】&#10;一人当たり面積最小値テキスト">
          <a:extLst>
            <a:ext uri="{FF2B5EF4-FFF2-40B4-BE49-F238E27FC236}">
              <a16:creationId xmlns:a16="http://schemas.microsoft.com/office/drawing/2014/main" id="{00000000-0008-0000-0200-000090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58" name="【保健センター・保健所】&#10;一人当たり面積最大値テキスト">
          <a:extLst>
            <a:ext uri="{FF2B5EF4-FFF2-40B4-BE49-F238E27FC236}">
              <a16:creationId xmlns:a16="http://schemas.microsoft.com/office/drawing/2014/main" id="{00000000-0008-0000-0200-000092020000}"/>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60" name="【保健センター・保健所】&#10;一人当たり面積平均値テキスト">
          <a:extLst>
            <a:ext uri="{FF2B5EF4-FFF2-40B4-BE49-F238E27FC236}">
              <a16:creationId xmlns:a16="http://schemas.microsoft.com/office/drawing/2014/main" id="{00000000-0008-0000-0200-000094020000}"/>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62" name="フローチャート: 判断 661">
          <a:extLst>
            <a:ext uri="{FF2B5EF4-FFF2-40B4-BE49-F238E27FC236}">
              <a16:creationId xmlns:a16="http://schemas.microsoft.com/office/drawing/2014/main" id="{00000000-0008-0000-0200-000096020000}"/>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63" name="フローチャート: 判断 662">
          <a:extLst>
            <a:ext uri="{FF2B5EF4-FFF2-40B4-BE49-F238E27FC236}">
              <a16:creationId xmlns:a16="http://schemas.microsoft.com/office/drawing/2014/main" id="{00000000-0008-0000-0200-000097020000}"/>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64" name="フローチャート: 判断 663">
          <a:extLst>
            <a:ext uri="{FF2B5EF4-FFF2-40B4-BE49-F238E27FC236}">
              <a16:creationId xmlns:a16="http://schemas.microsoft.com/office/drawing/2014/main" id="{00000000-0008-0000-0200-000098020000}"/>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65" name="フローチャート: 判断 664">
          <a:extLst>
            <a:ext uri="{FF2B5EF4-FFF2-40B4-BE49-F238E27FC236}">
              <a16:creationId xmlns:a16="http://schemas.microsoft.com/office/drawing/2014/main" id="{00000000-0008-0000-0200-000099020000}"/>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672" name="【保健センター・保健所】&#10;一人当たり面積該当値テキスト">
          <a:extLst>
            <a:ext uri="{FF2B5EF4-FFF2-40B4-BE49-F238E27FC236}">
              <a16:creationId xmlns:a16="http://schemas.microsoft.com/office/drawing/2014/main" id="{00000000-0008-0000-0200-0000A0020000}"/>
            </a:ext>
          </a:extLst>
        </xdr:cNvPr>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124460</xdr:rowOff>
    </xdr:from>
    <xdr:to>
      <xdr:col>107</xdr:col>
      <xdr:colOff>101600</xdr:colOff>
      <xdr:row>64</xdr:row>
      <xdr:rowOff>54610</xdr:rowOff>
    </xdr:to>
    <xdr:sp macro="" textlink="">
      <xdr:nvSpPr>
        <xdr:cNvPr id="675" name="楕円 674">
          <a:extLst>
            <a:ext uri="{FF2B5EF4-FFF2-40B4-BE49-F238E27FC236}">
              <a16:creationId xmlns:a16="http://schemas.microsoft.com/office/drawing/2014/main" id="{00000000-0008-0000-0200-0000A3020000}"/>
            </a:ext>
          </a:extLst>
        </xdr:cNvPr>
        <xdr:cNvSpPr/>
      </xdr:nvSpPr>
      <xdr:spPr>
        <a:xfrm>
          <a:off x="20383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3810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flipV="1">
          <a:off x="20434300" y="10972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124460</xdr:rowOff>
    </xdr:from>
    <xdr:to>
      <xdr:col>102</xdr:col>
      <xdr:colOff>165100</xdr:colOff>
      <xdr:row>64</xdr:row>
      <xdr:rowOff>54610</xdr:rowOff>
    </xdr:to>
    <xdr:sp macro="" textlink="">
      <xdr:nvSpPr>
        <xdr:cNvPr id="677" name="楕円 676">
          <a:extLst>
            <a:ext uri="{FF2B5EF4-FFF2-40B4-BE49-F238E27FC236}">
              <a16:creationId xmlns:a16="http://schemas.microsoft.com/office/drawing/2014/main" id="{00000000-0008-0000-0200-0000A5020000}"/>
            </a:ext>
          </a:extLst>
        </xdr:cNvPr>
        <xdr:cNvSpPr/>
      </xdr:nvSpPr>
      <xdr:spPr>
        <a:xfrm>
          <a:off x="19494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xdr:rowOff>
    </xdr:from>
    <xdr:to>
      <xdr:col>107</xdr:col>
      <xdr:colOff>50800</xdr:colOff>
      <xdr:row>64</xdr:row>
      <xdr:rowOff>3810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9545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679" name="n_1aveValue【保健センター・保健所】&#10;一人当たり面積">
          <a:extLst>
            <a:ext uri="{FF2B5EF4-FFF2-40B4-BE49-F238E27FC236}">
              <a16:creationId xmlns:a16="http://schemas.microsoft.com/office/drawing/2014/main" id="{00000000-0008-0000-0200-0000A7020000}"/>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680" name="n_2aveValue【保健センター・保健所】&#10;一人当たり面積">
          <a:extLst>
            <a:ext uri="{FF2B5EF4-FFF2-40B4-BE49-F238E27FC236}">
              <a16:creationId xmlns:a16="http://schemas.microsoft.com/office/drawing/2014/main" id="{00000000-0008-0000-0200-0000A8020000}"/>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681" name="n_3aveValue【保健センター・保健所】&#10;一人当たり面積">
          <a:extLst>
            <a:ext uri="{FF2B5EF4-FFF2-40B4-BE49-F238E27FC236}">
              <a16:creationId xmlns:a16="http://schemas.microsoft.com/office/drawing/2014/main" id="{00000000-0008-0000-0200-0000A9020000}"/>
            </a:ext>
          </a:extLst>
        </xdr:cNvPr>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682" name="n_4aveValue【保健センター・保健所】&#10;一人当たり面積">
          <a:extLst>
            <a:ext uri="{FF2B5EF4-FFF2-40B4-BE49-F238E27FC236}">
              <a16:creationId xmlns:a16="http://schemas.microsoft.com/office/drawing/2014/main" id="{00000000-0008-0000-0200-0000AA020000}"/>
            </a:ext>
          </a:extLst>
        </xdr:cNvPr>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683" name="n_1mainValue【保健センター・保健所】&#10;一人当たり面積">
          <a:extLst>
            <a:ext uri="{FF2B5EF4-FFF2-40B4-BE49-F238E27FC236}">
              <a16:creationId xmlns:a16="http://schemas.microsoft.com/office/drawing/2014/main" id="{00000000-0008-0000-0200-0000AB020000}"/>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45737</xdr:rowOff>
    </xdr:from>
    <xdr:ext cx="469744" cy="259045"/>
    <xdr:sp macro="" textlink="">
      <xdr:nvSpPr>
        <xdr:cNvPr id="684" name="n_2mainValue【保健センター・保健所】&#10;一人当たり面積">
          <a:extLst>
            <a:ext uri="{FF2B5EF4-FFF2-40B4-BE49-F238E27FC236}">
              <a16:creationId xmlns:a16="http://schemas.microsoft.com/office/drawing/2014/main" id="{00000000-0008-0000-0200-0000AC020000}"/>
            </a:ext>
          </a:extLst>
        </xdr:cNvPr>
        <xdr:cNvSpPr txBox="1"/>
      </xdr:nvSpPr>
      <xdr:spPr>
        <a:xfrm>
          <a:off x="20199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45737</xdr:rowOff>
    </xdr:from>
    <xdr:ext cx="469744" cy="259045"/>
    <xdr:sp macro="" textlink="">
      <xdr:nvSpPr>
        <xdr:cNvPr id="685" name="n_3mainValue【保健センター・保健所】&#10;一人当たり面積">
          <a:extLst>
            <a:ext uri="{FF2B5EF4-FFF2-40B4-BE49-F238E27FC236}">
              <a16:creationId xmlns:a16="http://schemas.microsoft.com/office/drawing/2014/main" id="{00000000-0008-0000-0200-0000AD020000}"/>
            </a:ext>
          </a:extLst>
        </xdr:cNvPr>
        <xdr:cNvSpPr txBox="1"/>
      </xdr:nvSpPr>
      <xdr:spPr>
        <a:xfrm>
          <a:off x="19310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9" name="【消防施設】&#10;有形固定資産減価償却率グラフ枠">
          <a:extLst>
            <a:ext uri="{FF2B5EF4-FFF2-40B4-BE49-F238E27FC236}">
              <a16:creationId xmlns:a16="http://schemas.microsoft.com/office/drawing/2014/main" id="{00000000-0008-0000-0200-0000C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11" name="【消防施設】&#10;有形固定資産減価償却率最小値テキスト">
          <a:extLst>
            <a:ext uri="{FF2B5EF4-FFF2-40B4-BE49-F238E27FC236}">
              <a16:creationId xmlns:a16="http://schemas.microsoft.com/office/drawing/2014/main" id="{00000000-0008-0000-0200-0000C7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13" name="【消防施設】&#10;有形固定資産減価償却率最大値テキスト">
          <a:extLst>
            <a:ext uri="{FF2B5EF4-FFF2-40B4-BE49-F238E27FC236}">
              <a16:creationId xmlns:a16="http://schemas.microsoft.com/office/drawing/2014/main" id="{00000000-0008-0000-0200-0000C902000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15" name="【消防施設】&#10;有形固定資産減価償却率平均値テキスト">
          <a:extLst>
            <a:ext uri="{FF2B5EF4-FFF2-40B4-BE49-F238E27FC236}">
              <a16:creationId xmlns:a16="http://schemas.microsoft.com/office/drawing/2014/main" id="{00000000-0008-0000-0200-0000CB020000}"/>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19" name="フローチャート: 判断 718">
          <a:extLst>
            <a:ext uri="{FF2B5EF4-FFF2-40B4-BE49-F238E27FC236}">
              <a16:creationId xmlns:a16="http://schemas.microsoft.com/office/drawing/2014/main" id="{00000000-0008-0000-0200-0000CF020000}"/>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20" name="フローチャート: 判断 719">
          <a:extLst>
            <a:ext uri="{FF2B5EF4-FFF2-40B4-BE49-F238E27FC236}">
              <a16:creationId xmlns:a16="http://schemas.microsoft.com/office/drawing/2014/main" id="{00000000-0008-0000-0200-0000D0020000}"/>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6268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114316</xdr:rowOff>
    </xdr:from>
    <xdr:ext cx="405111" cy="259045"/>
    <xdr:sp macro="" textlink="">
      <xdr:nvSpPr>
        <xdr:cNvPr id="727" name="【消防施設】&#10;有形固定資産減価償却率該当値テキスト">
          <a:extLst>
            <a:ext uri="{FF2B5EF4-FFF2-40B4-BE49-F238E27FC236}">
              <a16:creationId xmlns:a16="http://schemas.microsoft.com/office/drawing/2014/main" id="{00000000-0008-0000-0200-0000D7020000}"/>
            </a:ext>
          </a:extLst>
        </xdr:cNvPr>
        <xdr:cNvSpPr txBox="1"/>
      </xdr:nvSpPr>
      <xdr:spPr>
        <a:xfrm>
          <a:off x="16357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105411</xdr:rowOff>
    </xdr:from>
    <xdr:to>
      <xdr:col>81</xdr:col>
      <xdr:colOff>101600</xdr:colOff>
      <xdr:row>83</xdr:row>
      <xdr:rowOff>35561</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15430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156211</xdr:rowOff>
    </xdr:from>
    <xdr:to>
      <xdr:col>85</xdr:col>
      <xdr:colOff>127000</xdr:colOff>
      <xdr:row>83</xdr:row>
      <xdr:rowOff>15239</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5481300" y="142151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73025</xdr:rowOff>
    </xdr:from>
    <xdr:to>
      <xdr:col>76</xdr:col>
      <xdr:colOff>165100</xdr:colOff>
      <xdr:row>84</xdr:row>
      <xdr:rowOff>3175</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4541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156211</xdr:rowOff>
    </xdr:from>
    <xdr:to>
      <xdr:col>81</xdr:col>
      <xdr:colOff>50800</xdr:colOff>
      <xdr:row>83</xdr:row>
      <xdr:rowOff>123825</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flipV="1">
          <a:off x="14592300" y="14215111"/>
          <a:ext cx="889000" cy="1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8255</xdr:rowOff>
    </xdr:from>
    <xdr:to>
      <xdr:col>72</xdr:col>
      <xdr:colOff>38100</xdr:colOff>
      <xdr:row>83</xdr:row>
      <xdr:rowOff>109855</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13652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59055</xdr:rowOff>
    </xdr:from>
    <xdr:to>
      <xdr:col>76</xdr:col>
      <xdr:colOff>114300</xdr:colOff>
      <xdr:row>83</xdr:row>
      <xdr:rowOff>123825</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3703300" y="142894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34" name="n_1aveValue【消防施設】&#10;有形固定資産減価償却率">
          <a:extLst>
            <a:ext uri="{FF2B5EF4-FFF2-40B4-BE49-F238E27FC236}">
              <a16:creationId xmlns:a16="http://schemas.microsoft.com/office/drawing/2014/main" id="{00000000-0008-0000-0200-0000DE020000}"/>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35" name="n_2aveValue【消防施設】&#10;有形固定資産減価償却率">
          <a:extLst>
            <a:ext uri="{FF2B5EF4-FFF2-40B4-BE49-F238E27FC236}">
              <a16:creationId xmlns:a16="http://schemas.microsoft.com/office/drawing/2014/main" id="{00000000-0008-0000-0200-0000DF020000}"/>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36" name="n_3aveValue【消防施設】&#10;有形固定資産減価償却率">
          <a:extLst>
            <a:ext uri="{FF2B5EF4-FFF2-40B4-BE49-F238E27FC236}">
              <a16:creationId xmlns:a16="http://schemas.microsoft.com/office/drawing/2014/main" id="{00000000-0008-0000-0200-0000E0020000}"/>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37" name="n_4aveValue【消防施設】&#10;有形固定資産減価償却率">
          <a:extLst>
            <a:ext uri="{FF2B5EF4-FFF2-40B4-BE49-F238E27FC236}">
              <a16:creationId xmlns:a16="http://schemas.microsoft.com/office/drawing/2014/main" id="{00000000-0008-0000-0200-0000E1020000}"/>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26688</xdr:rowOff>
    </xdr:from>
    <xdr:ext cx="405111" cy="259045"/>
    <xdr:sp macro="" textlink="">
      <xdr:nvSpPr>
        <xdr:cNvPr id="738" name="n_1mainValue【消防施設】&#10;有形固定資産減価償却率">
          <a:extLst>
            <a:ext uri="{FF2B5EF4-FFF2-40B4-BE49-F238E27FC236}">
              <a16:creationId xmlns:a16="http://schemas.microsoft.com/office/drawing/2014/main" id="{00000000-0008-0000-0200-0000E2020000}"/>
            </a:ext>
          </a:extLst>
        </xdr:cNvPr>
        <xdr:cNvSpPr txBox="1"/>
      </xdr:nvSpPr>
      <xdr:spPr>
        <a:xfrm>
          <a:off x="152660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165752</xdr:rowOff>
    </xdr:from>
    <xdr:ext cx="405111" cy="259045"/>
    <xdr:sp macro="" textlink="">
      <xdr:nvSpPr>
        <xdr:cNvPr id="739" name="n_2mainValue【消防施設】&#10;有形固定資産減価償却率">
          <a:extLst>
            <a:ext uri="{FF2B5EF4-FFF2-40B4-BE49-F238E27FC236}">
              <a16:creationId xmlns:a16="http://schemas.microsoft.com/office/drawing/2014/main" id="{00000000-0008-0000-0200-0000E3020000}"/>
            </a:ext>
          </a:extLst>
        </xdr:cNvPr>
        <xdr:cNvSpPr txBox="1"/>
      </xdr:nvSpPr>
      <xdr:spPr>
        <a:xfrm>
          <a:off x="14389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100982</xdr:rowOff>
    </xdr:from>
    <xdr:ext cx="405111" cy="259045"/>
    <xdr:sp macro="" textlink="">
      <xdr:nvSpPr>
        <xdr:cNvPr id="740" name="n_3mainValue【消防施設】&#10;有形固定資産減価償却率">
          <a:extLst>
            <a:ext uri="{FF2B5EF4-FFF2-40B4-BE49-F238E27FC236}">
              <a16:creationId xmlns:a16="http://schemas.microsoft.com/office/drawing/2014/main" id="{00000000-0008-0000-0200-0000E4020000}"/>
            </a:ext>
          </a:extLst>
        </xdr:cNvPr>
        <xdr:cNvSpPr txBox="1"/>
      </xdr:nvSpPr>
      <xdr:spPr>
        <a:xfrm>
          <a:off x="13500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5" name="【消防施設】&#10;一人当たり面積グラフ枠">
          <a:extLst>
            <a:ext uri="{FF2B5EF4-FFF2-40B4-BE49-F238E27FC236}">
              <a16:creationId xmlns:a16="http://schemas.microsoft.com/office/drawing/2014/main" id="{00000000-0008-0000-0200-0000F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67" name="【消防施設】&#10;一人当たり面積最小値テキスト">
          <a:extLst>
            <a:ext uri="{FF2B5EF4-FFF2-40B4-BE49-F238E27FC236}">
              <a16:creationId xmlns:a16="http://schemas.microsoft.com/office/drawing/2014/main" id="{00000000-0008-0000-0200-0000FF020000}"/>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69" name="【消防施設】&#10;一人当たり面積最大値テキスト">
          <a:extLst>
            <a:ext uri="{FF2B5EF4-FFF2-40B4-BE49-F238E27FC236}">
              <a16:creationId xmlns:a16="http://schemas.microsoft.com/office/drawing/2014/main" id="{00000000-0008-0000-0200-000001030000}"/>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71" name="【消防施設】&#10;一人当たり面積平均値テキスト">
          <a:extLst>
            <a:ext uri="{FF2B5EF4-FFF2-40B4-BE49-F238E27FC236}">
              <a16:creationId xmlns:a16="http://schemas.microsoft.com/office/drawing/2014/main" id="{00000000-0008-0000-0200-000003030000}"/>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91802</xdr:rowOff>
    </xdr:from>
    <xdr:to>
      <xdr:col>102</xdr:col>
      <xdr:colOff>165100</xdr:colOff>
      <xdr:row>86</xdr:row>
      <xdr:rowOff>21952</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9494500" y="1466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101600</xdr:rowOff>
    </xdr:from>
    <xdr:to>
      <xdr:col>98</xdr:col>
      <xdr:colOff>38100</xdr:colOff>
      <xdr:row>86</xdr:row>
      <xdr:rowOff>31750</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8605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88537</xdr:rowOff>
    </xdr:from>
    <xdr:to>
      <xdr:col>116</xdr:col>
      <xdr:colOff>114300</xdr:colOff>
      <xdr:row>83</xdr:row>
      <xdr:rowOff>18687</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221107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111414</xdr:rowOff>
    </xdr:from>
    <xdr:ext cx="469744" cy="259045"/>
    <xdr:sp macro="" textlink="">
      <xdr:nvSpPr>
        <xdr:cNvPr id="783" name="【消防施設】&#10;一人当たり面積該当値テキスト">
          <a:extLst>
            <a:ext uri="{FF2B5EF4-FFF2-40B4-BE49-F238E27FC236}">
              <a16:creationId xmlns:a16="http://schemas.microsoft.com/office/drawing/2014/main" id="{00000000-0008-0000-0200-00000F030000}"/>
            </a:ext>
          </a:extLst>
        </xdr:cNvPr>
        <xdr:cNvSpPr txBox="1"/>
      </xdr:nvSpPr>
      <xdr:spPr>
        <a:xfrm>
          <a:off x="22199600" y="1399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103232</xdr:rowOff>
    </xdr:from>
    <xdr:to>
      <xdr:col>112</xdr:col>
      <xdr:colOff>38100</xdr:colOff>
      <xdr:row>83</xdr:row>
      <xdr:rowOff>33382</xdr:rowOff>
    </xdr:to>
    <xdr:sp macro="" textlink="">
      <xdr:nvSpPr>
        <xdr:cNvPr id="784" name="楕円 783">
          <a:extLst>
            <a:ext uri="{FF2B5EF4-FFF2-40B4-BE49-F238E27FC236}">
              <a16:creationId xmlns:a16="http://schemas.microsoft.com/office/drawing/2014/main" id="{00000000-0008-0000-0200-000010030000}"/>
            </a:ext>
          </a:extLst>
        </xdr:cNvPr>
        <xdr:cNvSpPr/>
      </xdr:nvSpPr>
      <xdr:spPr>
        <a:xfrm>
          <a:off x="21272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139337</xdr:rowOff>
    </xdr:from>
    <xdr:to>
      <xdr:col>116</xdr:col>
      <xdr:colOff>63500</xdr:colOff>
      <xdr:row>82</xdr:row>
      <xdr:rowOff>154032</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flipV="1">
          <a:off x="21323300" y="1419823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99968</xdr:rowOff>
    </xdr:from>
    <xdr:to>
      <xdr:col>107</xdr:col>
      <xdr:colOff>101600</xdr:colOff>
      <xdr:row>83</xdr:row>
      <xdr:rowOff>30118</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20383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150768</xdr:rowOff>
    </xdr:from>
    <xdr:to>
      <xdr:col>111</xdr:col>
      <xdr:colOff>177800</xdr:colOff>
      <xdr:row>82</xdr:row>
      <xdr:rowOff>154032</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20434300" y="1420966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121194</xdr:rowOff>
    </xdr:from>
    <xdr:to>
      <xdr:col>102</xdr:col>
      <xdr:colOff>165100</xdr:colOff>
      <xdr:row>83</xdr:row>
      <xdr:rowOff>51344</xdr:rowOff>
    </xdr:to>
    <xdr:sp macro="" textlink="">
      <xdr:nvSpPr>
        <xdr:cNvPr id="788" name="楕円 787">
          <a:extLst>
            <a:ext uri="{FF2B5EF4-FFF2-40B4-BE49-F238E27FC236}">
              <a16:creationId xmlns:a16="http://schemas.microsoft.com/office/drawing/2014/main" id="{00000000-0008-0000-0200-000014030000}"/>
            </a:ext>
          </a:extLst>
        </xdr:cNvPr>
        <xdr:cNvSpPr/>
      </xdr:nvSpPr>
      <xdr:spPr>
        <a:xfrm>
          <a:off x="19494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150768</xdr:rowOff>
    </xdr:from>
    <xdr:to>
      <xdr:col>107</xdr:col>
      <xdr:colOff>50800</xdr:colOff>
      <xdr:row>83</xdr:row>
      <xdr:rowOff>544</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flipV="1">
          <a:off x="19545300" y="1420966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90" name="n_1aveValue【消防施設】&#10;一人当たり面積">
          <a:extLst>
            <a:ext uri="{FF2B5EF4-FFF2-40B4-BE49-F238E27FC236}">
              <a16:creationId xmlns:a16="http://schemas.microsoft.com/office/drawing/2014/main" id="{00000000-0008-0000-0200-000016030000}"/>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91" name="n_2aveValue【消防施設】&#10;一人当たり面積">
          <a:extLst>
            <a:ext uri="{FF2B5EF4-FFF2-40B4-BE49-F238E27FC236}">
              <a16:creationId xmlns:a16="http://schemas.microsoft.com/office/drawing/2014/main" id="{00000000-0008-0000-0200-000017030000}"/>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13079</xdr:rowOff>
    </xdr:from>
    <xdr:ext cx="469744" cy="259045"/>
    <xdr:sp macro="" textlink="">
      <xdr:nvSpPr>
        <xdr:cNvPr id="792" name="n_3aveValue【消防施設】&#10;一人当たり面積">
          <a:extLst>
            <a:ext uri="{FF2B5EF4-FFF2-40B4-BE49-F238E27FC236}">
              <a16:creationId xmlns:a16="http://schemas.microsoft.com/office/drawing/2014/main" id="{00000000-0008-0000-0200-000018030000}"/>
            </a:ext>
          </a:extLst>
        </xdr:cNvPr>
        <xdr:cNvSpPr txBox="1"/>
      </xdr:nvSpPr>
      <xdr:spPr>
        <a:xfrm>
          <a:off x="19310427" y="1475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48277</xdr:rowOff>
    </xdr:from>
    <xdr:ext cx="469744" cy="259045"/>
    <xdr:sp macro="" textlink="">
      <xdr:nvSpPr>
        <xdr:cNvPr id="793" name="n_4aveValue【消防施設】&#10;一人当たり面積">
          <a:extLst>
            <a:ext uri="{FF2B5EF4-FFF2-40B4-BE49-F238E27FC236}">
              <a16:creationId xmlns:a16="http://schemas.microsoft.com/office/drawing/2014/main" id="{00000000-0008-0000-0200-000019030000}"/>
            </a:ext>
          </a:extLst>
        </xdr:cNvPr>
        <xdr:cNvSpPr txBox="1"/>
      </xdr:nvSpPr>
      <xdr:spPr>
        <a:xfrm>
          <a:off x="18421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49909</xdr:rowOff>
    </xdr:from>
    <xdr:ext cx="469744" cy="259045"/>
    <xdr:sp macro="" textlink="">
      <xdr:nvSpPr>
        <xdr:cNvPr id="794" name="n_1mainValue【消防施設】&#10;一人当たり面積">
          <a:extLst>
            <a:ext uri="{FF2B5EF4-FFF2-40B4-BE49-F238E27FC236}">
              <a16:creationId xmlns:a16="http://schemas.microsoft.com/office/drawing/2014/main" id="{00000000-0008-0000-0200-00001A030000}"/>
            </a:ext>
          </a:extLst>
        </xdr:cNvPr>
        <xdr:cNvSpPr txBox="1"/>
      </xdr:nvSpPr>
      <xdr:spPr>
        <a:xfrm>
          <a:off x="21075727" y="139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46645</xdr:rowOff>
    </xdr:from>
    <xdr:ext cx="469744" cy="259045"/>
    <xdr:sp macro="" textlink="">
      <xdr:nvSpPr>
        <xdr:cNvPr id="795" name="n_2mainValue【消防施設】&#10;一人当たり面積">
          <a:extLst>
            <a:ext uri="{FF2B5EF4-FFF2-40B4-BE49-F238E27FC236}">
              <a16:creationId xmlns:a16="http://schemas.microsoft.com/office/drawing/2014/main" id="{00000000-0008-0000-0200-00001B030000}"/>
            </a:ext>
          </a:extLst>
        </xdr:cNvPr>
        <xdr:cNvSpPr txBox="1"/>
      </xdr:nvSpPr>
      <xdr:spPr>
        <a:xfrm>
          <a:off x="20199427" y="1393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67871</xdr:rowOff>
    </xdr:from>
    <xdr:ext cx="469744" cy="259045"/>
    <xdr:sp macro="" textlink="">
      <xdr:nvSpPr>
        <xdr:cNvPr id="796" name="n_3mainValue【消防施設】&#10;一人当たり面積">
          <a:extLst>
            <a:ext uri="{FF2B5EF4-FFF2-40B4-BE49-F238E27FC236}">
              <a16:creationId xmlns:a16="http://schemas.microsoft.com/office/drawing/2014/main" id="{00000000-0008-0000-0200-00001C030000}"/>
            </a:ext>
          </a:extLst>
        </xdr:cNvPr>
        <xdr:cNvSpPr txBox="1"/>
      </xdr:nvSpPr>
      <xdr:spPr>
        <a:xfrm>
          <a:off x="19310427" y="1395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9" name="【庁舎】&#10;有形固定資産減価償却率グラフ枠">
          <a:extLst>
            <a:ext uri="{FF2B5EF4-FFF2-40B4-BE49-F238E27FC236}">
              <a16:creationId xmlns:a16="http://schemas.microsoft.com/office/drawing/2014/main" id="{00000000-0008-0000-0200-00003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21" name="【庁舎】&#10;有形固定資産減価償却率最小値テキスト">
          <a:extLst>
            <a:ext uri="{FF2B5EF4-FFF2-40B4-BE49-F238E27FC236}">
              <a16:creationId xmlns:a16="http://schemas.microsoft.com/office/drawing/2014/main" id="{00000000-0008-0000-0200-00003503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23" name="【庁舎】&#10;有形固定資産減価償却率最大値テキスト">
          <a:extLst>
            <a:ext uri="{FF2B5EF4-FFF2-40B4-BE49-F238E27FC236}">
              <a16:creationId xmlns:a16="http://schemas.microsoft.com/office/drawing/2014/main" id="{00000000-0008-0000-0200-00003703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25" name="【庁舎】&#10;有形固定資産減価償却率平均値テキスト">
          <a:extLst>
            <a:ext uri="{FF2B5EF4-FFF2-40B4-BE49-F238E27FC236}">
              <a16:creationId xmlns:a16="http://schemas.microsoft.com/office/drawing/2014/main" id="{00000000-0008-0000-0200-000039030000}"/>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26" name="フローチャート: 判断 825">
          <a:extLst>
            <a:ext uri="{FF2B5EF4-FFF2-40B4-BE49-F238E27FC236}">
              <a16:creationId xmlns:a16="http://schemas.microsoft.com/office/drawing/2014/main" id="{00000000-0008-0000-0200-00003A03000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99061</xdr:rowOff>
    </xdr:from>
    <xdr:to>
      <xdr:col>72</xdr:col>
      <xdr:colOff>38100</xdr:colOff>
      <xdr:row>104</xdr:row>
      <xdr:rowOff>29211</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13652500" y="1775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86361</xdr:rowOff>
    </xdr:from>
    <xdr:to>
      <xdr:col>67</xdr:col>
      <xdr:colOff>101600</xdr:colOff>
      <xdr:row>104</xdr:row>
      <xdr:rowOff>16511</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12763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27939</xdr:rowOff>
    </xdr:from>
    <xdr:to>
      <xdr:col>85</xdr:col>
      <xdr:colOff>177800</xdr:colOff>
      <xdr:row>103</xdr:row>
      <xdr:rowOff>129539</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16268700" y="176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50816</xdr:rowOff>
    </xdr:from>
    <xdr:ext cx="405111" cy="259045"/>
    <xdr:sp macro="" textlink="">
      <xdr:nvSpPr>
        <xdr:cNvPr id="837" name="【庁舎】&#10;有形固定資産減価償却率該当値テキスト">
          <a:extLst>
            <a:ext uri="{FF2B5EF4-FFF2-40B4-BE49-F238E27FC236}">
              <a16:creationId xmlns:a16="http://schemas.microsoft.com/office/drawing/2014/main" id="{00000000-0008-0000-0200-000045030000}"/>
            </a:ext>
          </a:extLst>
        </xdr:cNvPr>
        <xdr:cNvSpPr txBox="1"/>
      </xdr:nvSpPr>
      <xdr:spPr>
        <a:xfrm>
          <a:off x="16357600" y="1753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5080</xdr:rowOff>
    </xdr:from>
    <xdr:to>
      <xdr:col>81</xdr:col>
      <xdr:colOff>101600</xdr:colOff>
      <xdr:row>103</xdr:row>
      <xdr:rowOff>106680</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15430500"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55880</xdr:rowOff>
    </xdr:from>
    <xdr:to>
      <xdr:col>85</xdr:col>
      <xdr:colOff>127000</xdr:colOff>
      <xdr:row>103</xdr:row>
      <xdr:rowOff>78739</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5481300" y="177152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149861</xdr:rowOff>
    </xdr:from>
    <xdr:to>
      <xdr:col>76</xdr:col>
      <xdr:colOff>165100</xdr:colOff>
      <xdr:row>103</xdr:row>
      <xdr:rowOff>80011</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14541500" y="176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29211</xdr:rowOff>
    </xdr:from>
    <xdr:to>
      <xdr:col>81</xdr:col>
      <xdr:colOff>50800</xdr:colOff>
      <xdr:row>103</xdr:row>
      <xdr:rowOff>55880</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4592300" y="176885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13652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29211</xdr:rowOff>
    </xdr:from>
    <xdr:to>
      <xdr:col>76</xdr:col>
      <xdr:colOff>114300</xdr:colOff>
      <xdr:row>103</xdr:row>
      <xdr:rowOff>60961</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flipV="1">
          <a:off x="13703300" y="1768856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44" name="n_1aveValue【庁舎】&#10;有形固定資産減価償却率">
          <a:extLst>
            <a:ext uri="{FF2B5EF4-FFF2-40B4-BE49-F238E27FC236}">
              <a16:creationId xmlns:a16="http://schemas.microsoft.com/office/drawing/2014/main" id="{00000000-0008-0000-0200-00004C030000}"/>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45" name="n_2aveValue【庁舎】&#10;有形固定資産減価償却率">
          <a:extLst>
            <a:ext uri="{FF2B5EF4-FFF2-40B4-BE49-F238E27FC236}">
              <a16:creationId xmlns:a16="http://schemas.microsoft.com/office/drawing/2014/main" id="{00000000-0008-0000-0200-00004D030000}"/>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20338</xdr:rowOff>
    </xdr:from>
    <xdr:ext cx="405111" cy="259045"/>
    <xdr:sp macro="" textlink="">
      <xdr:nvSpPr>
        <xdr:cNvPr id="846" name="n_3aveValue【庁舎】&#10;有形固定資産減価償却率">
          <a:extLst>
            <a:ext uri="{FF2B5EF4-FFF2-40B4-BE49-F238E27FC236}">
              <a16:creationId xmlns:a16="http://schemas.microsoft.com/office/drawing/2014/main" id="{00000000-0008-0000-0200-00004E030000}"/>
            </a:ext>
          </a:extLst>
        </xdr:cNvPr>
        <xdr:cNvSpPr txBox="1"/>
      </xdr:nvSpPr>
      <xdr:spPr>
        <a:xfrm>
          <a:off x="13500744" y="1785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33038</xdr:rowOff>
    </xdr:from>
    <xdr:ext cx="405111" cy="259045"/>
    <xdr:sp macro="" textlink="">
      <xdr:nvSpPr>
        <xdr:cNvPr id="847" name="n_4aveValue【庁舎】&#10;有形固定資産減価償却率">
          <a:extLst>
            <a:ext uri="{FF2B5EF4-FFF2-40B4-BE49-F238E27FC236}">
              <a16:creationId xmlns:a16="http://schemas.microsoft.com/office/drawing/2014/main" id="{00000000-0008-0000-0200-00004F030000}"/>
            </a:ext>
          </a:extLst>
        </xdr:cNvPr>
        <xdr:cNvSpPr txBox="1"/>
      </xdr:nvSpPr>
      <xdr:spPr>
        <a:xfrm>
          <a:off x="12611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123207</xdr:rowOff>
    </xdr:from>
    <xdr:ext cx="405111" cy="259045"/>
    <xdr:sp macro="" textlink="">
      <xdr:nvSpPr>
        <xdr:cNvPr id="848" name="n_1mainValue【庁舎】&#10;有形固定資産減価償却率">
          <a:extLst>
            <a:ext uri="{FF2B5EF4-FFF2-40B4-BE49-F238E27FC236}">
              <a16:creationId xmlns:a16="http://schemas.microsoft.com/office/drawing/2014/main" id="{00000000-0008-0000-0200-000050030000}"/>
            </a:ext>
          </a:extLst>
        </xdr:cNvPr>
        <xdr:cNvSpPr txBox="1"/>
      </xdr:nvSpPr>
      <xdr:spPr>
        <a:xfrm>
          <a:off x="15266044" y="1743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96538</xdr:rowOff>
    </xdr:from>
    <xdr:ext cx="405111" cy="259045"/>
    <xdr:sp macro="" textlink="">
      <xdr:nvSpPr>
        <xdr:cNvPr id="849" name="n_2mainValue【庁舎】&#10;有形固定資産減価償却率">
          <a:extLst>
            <a:ext uri="{FF2B5EF4-FFF2-40B4-BE49-F238E27FC236}">
              <a16:creationId xmlns:a16="http://schemas.microsoft.com/office/drawing/2014/main" id="{00000000-0008-0000-0200-000051030000}"/>
            </a:ext>
          </a:extLst>
        </xdr:cNvPr>
        <xdr:cNvSpPr txBox="1"/>
      </xdr:nvSpPr>
      <xdr:spPr>
        <a:xfrm>
          <a:off x="14389744" y="17412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50" name="n_3mainValue【庁舎】&#10;有形固定資産減価償却率">
          <a:extLst>
            <a:ext uri="{FF2B5EF4-FFF2-40B4-BE49-F238E27FC236}">
              <a16:creationId xmlns:a16="http://schemas.microsoft.com/office/drawing/2014/main" id="{00000000-0008-0000-0200-000052030000}"/>
            </a:ext>
          </a:extLst>
        </xdr:cNvPr>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2" name="正方形/長方形 851">
          <a:extLst>
            <a:ext uri="{FF2B5EF4-FFF2-40B4-BE49-F238E27FC236}">
              <a16:creationId xmlns:a16="http://schemas.microsoft.com/office/drawing/2014/main" id="{00000000-0008-0000-0200-00005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3" name="正方形/長方形 852">
          <a:extLst>
            <a:ext uri="{FF2B5EF4-FFF2-40B4-BE49-F238E27FC236}">
              <a16:creationId xmlns:a16="http://schemas.microsoft.com/office/drawing/2014/main" id="{00000000-0008-0000-0200-00005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4" name="正方形/長方形 853">
          <a:extLst>
            <a:ext uri="{FF2B5EF4-FFF2-40B4-BE49-F238E27FC236}">
              <a16:creationId xmlns:a16="http://schemas.microsoft.com/office/drawing/2014/main" id="{00000000-0008-0000-0200-00005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5" name="正方形/長方形 854">
          <a:extLst>
            <a:ext uri="{FF2B5EF4-FFF2-40B4-BE49-F238E27FC236}">
              <a16:creationId xmlns:a16="http://schemas.microsoft.com/office/drawing/2014/main" id="{00000000-0008-0000-0200-00005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6" name="正方形/長方形 855">
          <a:extLst>
            <a:ext uri="{FF2B5EF4-FFF2-40B4-BE49-F238E27FC236}">
              <a16:creationId xmlns:a16="http://schemas.microsoft.com/office/drawing/2014/main" id="{00000000-0008-0000-0200-00005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7" name="正方形/長方形 856">
          <a:extLst>
            <a:ext uri="{FF2B5EF4-FFF2-40B4-BE49-F238E27FC236}">
              <a16:creationId xmlns:a16="http://schemas.microsoft.com/office/drawing/2014/main" id="{00000000-0008-0000-0200-00005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8" name="正方形/長方形 857">
          <a:extLst>
            <a:ext uri="{FF2B5EF4-FFF2-40B4-BE49-F238E27FC236}">
              <a16:creationId xmlns:a16="http://schemas.microsoft.com/office/drawing/2014/main" id="{00000000-0008-0000-0200-00005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2" name="テキスト ボックス 871">
          <a:extLst>
            <a:ext uri="{FF2B5EF4-FFF2-40B4-BE49-F238E27FC236}">
              <a16:creationId xmlns:a16="http://schemas.microsoft.com/office/drawing/2014/main" id="{00000000-0008-0000-0200-00006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3" name="【庁舎】&#10;一人当たり面積グラフ枠">
          <a:extLst>
            <a:ext uri="{FF2B5EF4-FFF2-40B4-BE49-F238E27FC236}">
              <a16:creationId xmlns:a16="http://schemas.microsoft.com/office/drawing/2014/main" id="{00000000-0008-0000-0200-00006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74" name="直線コネクタ 873">
          <a:extLst>
            <a:ext uri="{FF2B5EF4-FFF2-40B4-BE49-F238E27FC236}">
              <a16:creationId xmlns:a16="http://schemas.microsoft.com/office/drawing/2014/main" id="{00000000-0008-0000-0200-00006A030000}"/>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75" name="【庁舎】&#10;一人当たり面積最小値テキスト">
          <a:extLst>
            <a:ext uri="{FF2B5EF4-FFF2-40B4-BE49-F238E27FC236}">
              <a16:creationId xmlns:a16="http://schemas.microsoft.com/office/drawing/2014/main" id="{00000000-0008-0000-0200-00006B030000}"/>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76" name="直線コネクタ 875">
          <a:extLst>
            <a:ext uri="{FF2B5EF4-FFF2-40B4-BE49-F238E27FC236}">
              <a16:creationId xmlns:a16="http://schemas.microsoft.com/office/drawing/2014/main" id="{00000000-0008-0000-0200-00006C03000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77" name="【庁舎】&#10;一人当たり面積最大値テキスト">
          <a:extLst>
            <a:ext uri="{FF2B5EF4-FFF2-40B4-BE49-F238E27FC236}">
              <a16:creationId xmlns:a16="http://schemas.microsoft.com/office/drawing/2014/main" id="{00000000-0008-0000-0200-00006D030000}"/>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78" name="直線コネクタ 877">
          <a:extLst>
            <a:ext uri="{FF2B5EF4-FFF2-40B4-BE49-F238E27FC236}">
              <a16:creationId xmlns:a16="http://schemas.microsoft.com/office/drawing/2014/main" id="{00000000-0008-0000-0200-00006E03000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79" name="【庁舎】&#10;一人当たり面積平均値テキスト">
          <a:extLst>
            <a:ext uri="{FF2B5EF4-FFF2-40B4-BE49-F238E27FC236}">
              <a16:creationId xmlns:a16="http://schemas.microsoft.com/office/drawing/2014/main" id="{00000000-0008-0000-0200-00006F030000}"/>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80" name="フローチャート: 判断 879">
          <a:extLst>
            <a:ext uri="{FF2B5EF4-FFF2-40B4-BE49-F238E27FC236}">
              <a16:creationId xmlns:a16="http://schemas.microsoft.com/office/drawing/2014/main" id="{00000000-0008-0000-0200-000070030000}"/>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81" name="フローチャート: 判断 880">
          <a:extLst>
            <a:ext uri="{FF2B5EF4-FFF2-40B4-BE49-F238E27FC236}">
              <a16:creationId xmlns:a16="http://schemas.microsoft.com/office/drawing/2014/main" id="{00000000-0008-0000-0200-00007103000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82" name="フローチャート: 判断 881">
          <a:extLst>
            <a:ext uri="{FF2B5EF4-FFF2-40B4-BE49-F238E27FC236}">
              <a16:creationId xmlns:a16="http://schemas.microsoft.com/office/drawing/2014/main" id="{00000000-0008-0000-0200-000072030000}"/>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63500</xdr:rowOff>
    </xdr:from>
    <xdr:to>
      <xdr:col>102</xdr:col>
      <xdr:colOff>165100</xdr:colOff>
      <xdr:row>106</xdr:row>
      <xdr:rowOff>165100</xdr:rowOff>
    </xdr:to>
    <xdr:sp macro="" textlink="">
      <xdr:nvSpPr>
        <xdr:cNvPr id="883" name="フローチャート: 判断 882">
          <a:extLst>
            <a:ext uri="{FF2B5EF4-FFF2-40B4-BE49-F238E27FC236}">
              <a16:creationId xmlns:a16="http://schemas.microsoft.com/office/drawing/2014/main" id="{00000000-0008-0000-0200-000073030000}"/>
            </a:ext>
          </a:extLst>
        </xdr:cNvPr>
        <xdr:cNvSpPr/>
      </xdr:nvSpPr>
      <xdr:spPr>
        <a:xfrm>
          <a:off x="194945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884" name="フローチャート: 判断 883">
          <a:extLst>
            <a:ext uri="{FF2B5EF4-FFF2-40B4-BE49-F238E27FC236}">
              <a16:creationId xmlns:a16="http://schemas.microsoft.com/office/drawing/2014/main" id="{00000000-0008-0000-0200-000074030000}"/>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200-00007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200-00007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200-00007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00000000-0008-0000-0200-00007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00000000-0008-0000-0200-00007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90" name="楕円 889">
          <a:extLst>
            <a:ext uri="{FF2B5EF4-FFF2-40B4-BE49-F238E27FC236}">
              <a16:creationId xmlns:a16="http://schemas.microsoft.com/office/drawing/2014/main" id="{00000000-0008-0000-0200-00007A030000}"/>
            </a:ext>
          </a:extLst>
        </xdr:cNvPr>
        <xdr:cNvSpPr/>
      </xdr:nvSpPr>
      <xdr:spPr>
        <a:xfrm>
          <a:off x="22110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102888</xdr:rowOff>
    </xdr:from>
    <xdr:ext cx="469744" cy="259045"/>
    <xdr:sp macro="" textlink="">
      <xdr:nvSpPr>
        <xdr:cNvPr id="891" name="【庁舎】&#10;一人当たり面積該当値テキスト">
          <a:extLst>
            <a:ext uri="{FF2B5EF4-FFF2-40B4-BE49-F238E27FC236}">
              <a16:creationId xmlns:a16="http://schemas.microsoft.com/office/drawing/2014/main" id="{00000000-0008-0000-0200-00007B030000}"/>
            </a:ext>
          </a:extLst>
        </xdr:cNvPr>
        <xdr:cNvSpPr txBox="1"/>
      </xdr:nvSpPr>
      <xdr:spPr>
        <a:xfrm>
          <a:off x="22199600"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133350</xdr:rowOff>
    </xdr:from>
    <xdr:to>
      <xdr:col>112</xdr:col>
      <xdr:colOff>38100</xdr:colOff>
      <xdr:row>106</xdr:row>
      <xdr:rowOff>63500</xdr:rowOff>
    </xdr:to>
    <xdr:sp macro="" textlink="">
      <xdr:nvSpPr>
        <xdr:cNvPr id="892" name="楕円 891">
          <a:extLst>
            <a:ext uri="{FF2B5EF4-FFF2-40B4-BE49-F238E27FC236}">
              <a16:creationId xmlns:a16="http://schemas.microsoft.com/office/drawing/2014/main" id="{00000000-0008-0000-0200-00007C030000}"/>
            </a:ext>
          </a:extLst>
        </xdr:cNvPr>
        <xdr:cNvSpPr/>
      </xdr:nvSpPr>
      <xdr:spPr>
        <a:xfrm>
          <a:off x="21272500" y="181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3811</xdr:rowOff>
    </xdr:from>
    <xdr:to>
      <xdr:col>116</xdr:col>
      <xdr:colOff>63500</xdr:colOff>
      <xdr:row>106</xdr:row>
      <xdr:rowOff>12700</xdr:rowOff>
    </xdr:to>
    <xdr:cxnSp macro="">
      <xdr:nvCxnSpPr>
        <xdr:cNvPr id="893" name="直線コネクタ 892">
          <a:extLst>
            <a:ext uri="{FF2B5EF4-FFF2-40B4-BE49-F238E27FC236}">
              <a16:creationId xmlns:a16="http://schemas.microsoft.com/office/drawing/2014/main" id="{00000000-0008-0000-0200-00007D030000}"/>
            </a:ext>
          </a:extLst>
        </xdr:cNvPr>
        <xdr:cNvCxnSpPr/>
      </xdr:nvCxnSpPr>
      <xdr:spPr>
        <a:xfrm flipV="1">
          <a:off x="21323300" y="1817751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143511</xdr:rowOff>
    </xdr:from>
    <xdr:to>
      <xdr:col>107</xdr:col>
      <xdr:colOff>101600</xdr:colOff>
      <xdr:row>106</xdr:row>
      <xdr:rowOff>73661</xdr:rowOff>
    </xdr:to>
    <xdr:sp macro="" textlink="">
      <xdr:nvSpPr>
        <xdr:cNvPr id="894" name="楕円 893">
          <a:extLst>
            <a:ext uri="{FF2B5EF4-FFF2-40B4-BE49-F238E27FC236}">
              <a16:creationId xmlns:a16="http://schemas.microsoft.com/office/drawing/2014/main" id="{00000000-0008-0000-0200-00007E030000}"/>
            </a:ext>
          </a:extLst>
        </xdr:cNvPr>
        <xdr:cNvSpPr/>
      </xdr:nvSpPr>
      <xdr:spPr>
        <a:xfrm>
          <a:off x="20383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12700</xdr:rowOff>
    </xdr:from>
    <xdr:to>
      <xdr:col>111</xdr:col>
      <xdr:colOff>177800</xdr:colOff>
      <xdr:row>106</xdr:row>
      <xdr:rowOff>22861</xdr:rowOff>
    </xdr:to>
    <xdr:cxnSp macro="">
      <xdr:nvCxnSpPr>
        <xdr:cNvPr id="895" name="直線コネクタ 894">
          <a:extLst>
            <a:ext uri="{FF2B5EF4-FFF2-40B4-BE49-F238E27FC236}">
              <a16:creationId xmlns:a16="http://schemas.microsoft.com/office/drawing/2014/main" id="{00000000-0008-0000-0200-00007F030000}"/>
            </a:ext>
          </a:extLst>
        </xdr:cNvPr>
        <xdr:cNvCxnSpPr/>
      </xdr:nvCxnSpPr>
      <xdr:spPr>
        <a:xfrm flipV="1">
          <a:off x="20434300" y="1818640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154939</xdr:rowOff>
    </xdr:from>
    <xdr:to>
      <xdr:col>102</xdr:col>
      <xdr:colOff>165100</xdr:colOff>
      <xdr:row>106</xdr:row>
      <xdr:rowOff>85089</xdr:rowOff>
    </xdr:to>
    <xdr:sp macro="" textlink="">
      <xdr:nvSpPr>
        <xdr:cNvPr id="896" name="楕円 895">
          <a:extLst>
            <a:ext uri="{FF2B5EF4-FFF2-40B4-BE49-F238E27FC236}">
              <a16:creationId xmlns:a16="http://schemas.microsoft.com/office/drawing/2014/main" id="{00000000-0008-0000-0200-000080030000}"/>
            </a:ext>
          </a:extLst>
        </xdr:cNvPr>
        <xdr:cNvSpPr/>
      </xdr:nvSpPr>
      <xdr:spPr>
        <a:xfrm>
          <a:off x="19494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22861</xdr:rowOff>
    </xdr:from>
    <xdr:to>
      <xdr:col>107</xdr:col>
      <xdr:colOff>50800</xdr:colOff>
      <xdr:row>106</xdr:row>
      <xdr:rowOff>34289</xdr:rowOff>
    </xdr:to>
    <xdr:cxnSp macro="">
      <xdr:nvCxnSpPr>
        <xdr:cNvPr id="897" name="直線コネクタ 896">
          <a:extLst>
            <a:ext uri="{FF2B5EF4-FFF2-40B4-BE49-F238E27FC236}">
              <a16:creationId xmlns:a16="http://schemas.microsoft.com/office/drawing/2014/main" id="{00000000-0008-0000-0200-000081030000}"/>
            </a:ext>
          </a:extLst>
        </xdr:cNvPr>
        <xdr:cNvCxnSpPr/>
      </xdr:nvCxnSpPr>
      <xdr:spPr>
        <a:xfrm flipV="1">
          <a:off x="19545300" y="181965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98" name="n_1aveValue【庁舎】&#10;一人当たり面積">
          <a:extLst>
            <a:ext uri="{FF2B5EF4-FFF2-40B4-BE49-F238E27FC236}">
              <a16:creationId xmlns:a16="http://schemas.microsoft.com/office/drawing/2014/main" id="{00000000-0008-0000-0200-000082030000}"/>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99" name="n_2aveValue【庁舎】&#10;一人当たり面積">
          <a:extLst>
            <a:ext uri="{FF2B5EF4-FFF2-40B4-BE49-F238E27FC236}">
              <a16:creationId xmlns:a16="http://schemas.microsoft.com/office/drawing/2014/main" id="{00000000-0008-0000-0200-000083030000}"/>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156227</xdr:rowOff>
    </xdr:from>
    <xdr:ext cx="469744" cy="259045"/>
    <xdr:sp macro="" textlink="">
      <xdr:nvSpPr>
        <xdr:cNvPr id="900" name="n_3aveValue【庁舎】&#10;一人当たり面積">
          <a:extLst>
            <a:ext uri="{FF2B5EF4-FFF2-40B4-BE49-F238E27FC236}">
              <a16:creationId xmlns:a16="http://schemas.microsoft.com/office/drawing/2014/main" id="{00000000-0008-0000-0200-000084030000}"/>
            </a:ext>
          </a:extLst>
        </xdr:cNvPr>
        <xdr:cNvSpPr txBox="1"/>
      </xdr:nvSpPr>
      <xdr:spPr>
        <a:xfrm>
          <a:off x="19310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901" name="n_4aveValue【庁舎】&#10;一人当たり面積">
          <a:extLst>
            <a:ext uri="{FF2B5EF4-FFF2-40B4-BE49-F238E27FC236}">
              <a16:creationId xmlns:a16="http://schemas.microsoft.com/office/drawing/2014/main" id="{00000000-0008-0000-0200-000085030000}"/>
            </a:ext>
          </a:extLst>
        </xdr:cNvPr>
        <xdr:cNvSpPr txBox="1"/>
      </xdr:nvSpPr>
      <xdr:spPr>
        <a:xfrm>
          <a:off x="18421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54627</xdr:rowOff>
    </xdr:from>
    <xdr:ext cx="469744" cy="259045"/>
    <xdr:sp macro="" textlink="">
      <xdr:nvSpPr>
        <xdr:cNvPr id="902" name="n_1mainValue【庁舎】&#10;一人当たり面積">
          <a:extLst>
            <a:ext uri="{FF2B5EF4-FFF2-40B4-BE49-F238E27FC236}">
              <a16:creationId xmlns:a16="http://schemas.microsoft.com/office/drawing/2014/main" id="{00000000-0008-0000-0200-000086030000}"/>
            </a:ext>
          </a:extLst>
        </xdr:cNvPr>
        <xdr:cNvSpPr txBox="1"/>
      </xdr:nvSpPr>
      <xdr:spPr>
        <a:xfrm>
          <a:off x="21075727" y="182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64788</xdr:rowOff>
    </xdr:from>
    <xdr:ext cx="469744" cy="259045"/>
    <xdr:sp macro="" textlink="">
      <xdr:nvSpPr>
        <xdr:cNvPr id="903" name="n_2mainValue【庁舎】&#10;一人当たり面積">
          <a:extLst>
            <a:ext uri="{FF2B5EF4-FFF2-40B4-BE49-F238E27FC236}">
              <a16:creationId xmlns:a16="http://schemas.microsoft.com/office/drawing/2014/main" id="{00000000-0008-0000-0200-000087030000}"/>
            </a:ext>
          </a:extLst>
        </xdr:cNvPr>
        <xdr:cNvSpPr txBox="1"/>
      </xdr:nvSpPr>
      <xdr:spPr>
        <a:xfrm>
          <a:off x="20199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101616</xdr:rowOff>
    </xdr:from>
    <xdr:ext cx="469744" cy="259045"/>
    <xdr:sp macro="" textlink="">
      <xdr:nvSpPr>
        <xdr:cNvPr id="904" name="n_3mainValue【庁舎】&#10;一人当たり面積">
          <a:extLst>
            <a:ext uri="{FF2B5EF4-FFF2-40B4-BE49-F238E27FC236}">
              <a16:creationId xmlns:a16="http://schemas.microsoft.com/office/drawing/2014/main" id="{00000000-0008-0000-0200-000088030000}"/>
            </a:ext>
          </a:extLst>
        </xdr:cNvPr>
        <xdr:cNvSpPr txBox="1"/>
      </xdr:nvSpPr>
      <xdr:spPr>
        <a:xfrm>
          <a:off x="19310427" y="1793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図書館</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は令和２年７月に移転をし、旧図書館について令和３年度に用途廃止をしていることから、令和３年度の</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有形固定資産減価償却率は対</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年度比</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22.9</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48.0</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り、その後令和５年度は</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52.0</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また、複合施設として整備していることから、一人当たりの面積については</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0.009</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㎡と小さくなっている。</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一般廃棄物処理施設の有形固定資産減価償却率は、</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し尿処理施設の</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大規模改修</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事業が完了していることから、</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16.4</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類似団体と比較しても</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大幅</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に低くなっている</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体育館・プール</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9.8</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ポイントとなっているものの、プールの老朽化が進んでいることから、公共施設等総合管理計画に基づき、適正な管理を行っていく必要がある。</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市民会館については有形固定資産減価償却率は類似団体と同程度であるが、一人当たりの面積が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0.407</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㎡と、類似団体と比較して</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0.205</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㎡大きくなっており、今後の改修等の費用が大きくなることが見込まれることから、こちらも公共施設等総合管理計画に基づき、適正な管理を行っていく必要がある。</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保健センターについては、</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類似団体と同程度となっているが、一人当たり面積については</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0.020</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㎡と類似団体よりも</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0.059</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㎡少なくなっている。</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消防施設は有形固定資産減価償却率は類似団体よりも</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ポイント高くなっているが、消防屯所の整備によりその差は縮小傾向にある。</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福祉施設については、類似団体平均と比較して有形資産減価償却率が△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16.7</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ポイントであるが、</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一人当たり面積</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0.006</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ていることから、今後、公共施設等総合管理計画に基づき、適正な管理を行っていく必要がある。庁舎については、有形固定資産減価償却率、一人当たり面積ともに類似団体と同程度であり、引き続き適正な管理に努めていく。</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32,000
31,622
623.50
23,040,494
21,841,347
1,138,467
11,534,364
20,322,033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基準財政収入額は、令和４年度は前年度比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1.6</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億円の増となったが、令和５年度は、対前年比で法人税割が</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solidFill>
                <a:schemeClr val="tx1"/>
              </a:solidFill>
              <a:latin typeface="ＭＳ Ｐゴシック" panose="020B0600070205080204" pitchFamily="50" charset="-128"/>
              <a:ea typeface="ＭＳ Ｐゴシック" panose="020B0600070205080204" pitchFamily="50" charset="-128"/>
            </a:rPr>
            <a:t>の減となった。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財政力指数としては、前年度比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０ポイントとなっているが、今後も少子高齢化・労働人口の減少等の影響により、減少していくと見込まれる。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また、当市は、将来負担比率の値が高いことから、投資的経費の抑制等、歳出の徹底的案見直しにより、行財政改革を進め、財政の健全化に努めていく。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7" name="直線コネクタ 66"/>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1270</xdr:rowOff>
    </xdr:from>
    <xdr:to>
      <xdr:col>19</xdr:col>
      <xdr:colOff>133350</xdr:colOff>
      <xdr:row>42</xdr:row>
      <xdr:rowOff>25400</xdr:rowOff>
    </xdr:to>
    <xdr:cxnSp macro="">
      <xdr:nvCxnSpPr>
        <xdr:cNvPr id="70" name="直線コネクタ 69"/>
        <xdr:cNvCxnSpPr/>
      </xdr:nvCxnSpPr>
      <xdr:spPr>
        <a:xfrm>
          <a:off x="3225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1270</xdr:rowOff>
    </xdr:to>
    <xdr:cxnSp macro="">
      <xdr:nvCxnSpPr>
        <xdr:cNvPr id="73" name="直線コネクタ 72"/>
        <xdr:cNvCxnSpPr/>
      </xdr:nvCxnSpPr>
      <xdr:spPr>
        <a:xfrm>
          <a:off x="2336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41</xdr:row>
      <xdr:rowOff>148590</xdr:rowOff>
    </xdr:to>
    <xdr:cxnSp macro="">
      <xdr:nvCxnSpPr>
        <xdr:cNvPr id="76" name="直線コネクタ 75"/>
        <xdr:cNvCxnSpPr/>
      </xdr:nvCxnSpPr>
      <xdr:spPr>
        <a:xfrm>
          <a:off x="1447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78740</xdr:rowOff>
    </xdr:from>
    <xdr:to>
      <xdr:col>11</xdr:col>
      <xdr:colOff>82550</xdr:colOff>
      <xdr:row>40</xdr:row>
      <xdr:rowOff>8890</xdr:rowOff>
    </xdr:to>
    <xdr:sp macro="" textlink="">
      <xdr:nvSpPr>
        <xdr:cNvPr id="77" name="フローチャート: 判断 76"/>
        <xdr:cNvSpPr/>
      </xdr:nvSpPr>
      <xdr:spPr>
        <a:xfrm>
          <a:off x="2286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78" name="テキスト ボックス 77"/>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79" name="フローチャート: 判断 78"/>
        <xdr:cNvSpPr/>
      </xdr:nvSpPr>
      <xdr:spPr>
        <a:xfrm>
          <a:off x="1397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80" name="テキスト ボックス 79"/>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7"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9" name="テキスト ボックス 88"/>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121920</xdr:rowOff>
    </xdr:from>
    <xdr:to>
      <xdr:col>15</xdr:col>
      <xdr:colOff>133350</xdr:colOff>
      <xdr:row>42</xdr:row>
      <xdr:rowOff>52070</xdr:rowOff>
    </xdr:to>
    <xdr:sp macro="" textlink="">
      <xdr:nvSpPr>
        <xdr:cNvPr id="90" name="楕円 89"/>
        <xdr:cNvSpPr/>
      </xdr:nvSpPr>
      <xdr:spPr>
        <a:xfrm>
          <a:off x="3175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91" name="テキスト ボックス 90"/>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93" name="テキスト ボックス 92"/>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95" name="テキスト ボックス 94"/>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経常経費充当一般財源のうち、人件費が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1.6</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億円、公債費が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億円の減となったが、物件費が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億円、補助費が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億円、維持補修費</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億円の増となり、全体として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億円の増となった。一方、経常一般財源については、市税が前年度比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億円、地方交付税が</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億円の増、全体でも</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億円の増となり、経常収支比率は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類似団体比較で</a:t>
          </a:r>
          <a:r>
            <a:rPr kumimoji="1" lang="en-US" altLang="ja-JP" sz="1300">
              <a:solidFill>
                <a:schemeClr val="tx1"/>
              </a:solidFill>
              <a:latin typeface="ＭＳ Ｐゴシック" panose="020B0600070205080204" pitchFamily="50" charset="-128"/>
              <a:ea typeface="ＭＳ Ｐゴシック" panose="020B0600070205080204" pitchFamily="50" charset="-128"/>
            </a:rPr>
            <a:t>3.1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ポイント上回っており、今後も高い値で推移する見込まれる。そのため、投資的事業の計画的な実施により公債費を減少させるなど、経常経費の抑制を図っていく。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29754</xdr:rowOff>
    </xdr:from>
    <xdr:to>
      <xdr:col>23</xdr:col>
      <xdr:colOff>133350</xdr:colOff>
      <xdr:row>61</xdr:row>
      <xdr:rowOff>53884</xdr:rowOff>
    </xdr:to>
    <xdr:cxnSp macro="">
      <xdr:nvCxnSpPr>
        <xdr:cNvPr id="132" name="直線コネクタ 131"/>
        <xdr:cNvCxnSpPr/>
      </xdr:nvCxnSpPr>
      <xdr:spPr>
        <a:xfrm flipV="1">
          <a:off x="4114800" y="1048820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32294</xdr:rowOff>
    </xdr:from>
    <xdr:to>
      <xdr:col>19</xdr:col>
      <xdr:colOff>133350</xdr:colOff>
      <xdr:row>61</xdr:row>
      <xdr:rowOff>53884</xdr:rowOff>
    </xdr:to>
    <xdr:cxnSp macro="">
      <xdr:nvCxnSpPr>
        <xdr:cNvPr id="135" name="直線コネクタ 134"/>
        <xdr:cNvCxnSpPr/>
      </xdr:nvCxnSpPr>
      <xdr:spPr>
        <a:xfrm>
          <a:off x="3225800" y="1031929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114119</xdr:rowOff>
    </xdr:from>
    <xdr:to>
      <xdr:col>15</xdr:col>
      <xdr:colOff>82550</xdr:colOff>
      <xdr:row>60</xdr:row>
      <xdr:rowOff>32294</xdr:rowOff>
    </xdr:to>
    <xdr:cxnSp macro="">
      <xdr:nvCxnSpPr>
        <xdr:cNvPr id="138" name="直線コネクタ 137"/>
        <xdr:cNvCxnSpPr/>
      </xdr:nvCxnSpPr>
      <xdr:spPr>
        <a:xfrm>
          <a:off x="2336800" y="10229669"/>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114119</xdr:rowOff>
    </xdr:from>
    <xdr:to>
      <xdr:col>11</xdr:col>
      <xdr:colOff>31750</xdr:colOff>
      <xdr:row>61</xdr:row>
      <xdr:rowOff>15966</xdr:rowOff>
    </xdr:to>
    <xdr:cxnSp macro="">
      <xdr:nvCxnSpPr>
        <xdr:cNvPr id="141" name="直線コネクタ 140"/>
        <xdr:cNvCxnSpPr/>
      </xdr:nvCxnSpPr>
      <xdr:spPr>
        <a:xfrm flipV="1">
          <a:off x="1447800" y="10229669"/>
          <a:ext cx="8890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71318</xdr:rowOff>
    </xdr:from>
    <xdr:ext cx="762000" cy="259045"/>
    <xdr:sp macro="" textlink="">
      <xdr:nvSpPr>
        <xdr:cNvPr id="143" name="テキスト ボックス 142"/>
        <xdr:cNvSpPr txBox="1"/>
      </xdr:nvSpPr>
      <xdr:spPr>
        <a:xfrm>
          <a:off x="1955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5" name="テキスト ボックス 144"/>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150404</xdr:rowOff>
    </xdr:from>
    <xdr:to>
      <xdr:col>23</xdr:col>
      <xdr:colOff>184150</xdr:colOff>
      <xdr:row>61</xdr:row>
      <xdr:rowOff>80554</xdr:rowOff>
    </xdr:to>
    <xdr:sp macro="" textlink="">
      <xdr:nvSpPr>
        <xdr:cNvPr id="151" name="楕円 150"/>
        <xdr:cNvSpPr/>
      </xdr:nvSpPr>
      <xdr:spPr>
        <a:xfrm>
          <a:off x="49022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122481</xdr:rowOff>
    </xdr:from>
    <xdr:ext cx="762000" cy="259045"/>
    <xdr:sp macro="" textlink="">
      <xdr:nvSpPr>
        <xdr:cNvPr id="152" name="財政構造の弾力性該当値テキスト"/>
        <xdr:cNvSpPr txBox="1"/>
      </xdr:nvSpPr>
      <xdr:spPr>
        <a:xfrm>
          <a:off x="5041900" y="1040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3084</xdr:rowOff>
    </xdr:from>
    <xdr:to>
      <xdr:col>19</xdr:col>
      <xdr:colOff>184150</xdr:colOff>
      <xdr:row>61</xdr:row>
      <xdr:rowOff>104684</xdr:rowOff>
    </xdr:to>
    <xdr:sp macro="" textlink="">
      <xdr:nvSpPr>
        <xdr:cNvPr id="153" name="楕円 152"/>
        <xdr:cNvSpPr/>
      </xdr:nvSpPr>
      <xdr:spPr>
        <a:xfrm>
          <a:off x="4064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89461</xdr:rowOff>
    </xdr:from>
    <xdr:ext cx="736600" cy="259045"/>
    <xdr:sp macro="" textlink="">
      <xdr:nvSpPr>
        <xdr:cNvPr id="154" name="テキスト ボックス 153"/>
        <xdr:cNvSpPr txBox="1"/>
      </xdr:nvSpPr>
      <xdr:spPr>
        <a:xfrm>
          <a:off x="3733800" y="1054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152944</xdr:rowOff>
    </xdr:from>
    <xdr:to>
      <xdr:col>15</xdr:col>
      <xdr:colOff>133350</xdr:colOff>
      <xdr:row>60</xdr:row>
      <xdr:rowOff>83094</xdr:rowOff>
    </xdr:to>
    <xdr:sp macro="" textlink="">
      <xdr:nvSpPr>
        <xdr:cNvPr id="155" name="楕円 154"/>
        <xdr:cNvSpPr/>
      </xdr:nvSpPr>
      <xdr:spPr>
        <a:xfrm>
          <a:off x="3175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67871</xdr:rowOff>
    </xdr:from>
    <xdr:ext cx="762000" cy="259045"/>
    <xdr:sp macro="" textlink="">
      <xdr:nvSpPr>
        <xdr:cNvPr id="156" name="テキスト ボックス 155"/>
        <xdr:cNvSpPr txBox="1"/>
      </xdr:nvSpPr>
      <xdr:spPr>
        <a:xfrm>
          <a:off x="2844800" y="1035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63319</xdr:rowOff>
    </xdr:from>
    <xdr:to>
      <xdr:col>11</xdr:col>
      <xdr:colOff>82550</xdr:colOff>
      <xdr:row>59</xdr:row>
      <xdr:rowOff>164919</xdr:rowOff>
    </xdr:to>
    <xdr:sp macro="" textlink="">
      <xdr:nvSpPr>
        <xdr:cNvPr id="157" name="楕円 156"/>
        <xdr:cNvSpPr/>
      </xdr:nvSpPr>
      <xdr:spPr>
        <a:xfrm>
          <a:off x="2286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3646</xdr:rowOff>
    </xdr:from>
    <xdr:ext cx="762000" cy="259045"/>
    <xdr:sp macro="" textlink="">
      <xdr:nvSpPr>
        <xdr:cNvPr id="158" name="テキスト ボックス 157"/>
        <xdr:cNvSpPr txBox="1"/>
      </xdr:nvSpPr>
      <xdr:spPr>
        <a:xfrm>
          <a:off x="1955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136616</xdr:rowOff>
    </xdr:from>
    <xdr:to>
      <xdr:col>7</xdr:col>
      <xdr:colOff>31750</xdr:colOff>
      <xdr:row>61</xdr:row>
      <xdr:rowOff>66766</xdr:rowOff>
    </xdr:to>
    <xdr:sp macro="" textlink="">
      <xdr:nvSpPr>
        <xdr:cNvPr id="159" name="楕円 158"/>
        <xdr:cNvSpPr/>
      </xdr:nvSpPr>
      <xdr:spPr>
        <a:xfrm>
          <a:off x="1397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51543</xdr:rowOff>
    </xdr:from>
    <xdr:ext cx="762000" cy="259045"/>
    <xdr:sp macro="" textlink="">
      <xdr:nvSpPr>
        <xdr:cNvPr id="160" name="テキスト ボックス 159"/>
        <xdr:cNvSpPr txBox="1"/>
      </xdr:nvSpPr>
      <xdr:spPr>
        <a:xfrm>
          <a:off x="1066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chemeClr val="tx1"/>
              </a:solidFill>
              <a:latin typeface="ＭＳ Ｐゴシック" panose="020B0600070205080204" pitchFamily="50" charset="-128"/>
              <a:ea typeface="ＭＳ Ｐゴシック" panose="020B0600070205080204" pitchFamily="50" charset="-128"/>
            </a:rPr>
            <a:t>人件費は、前年度と比較し、任期の定めのない常用職員の基本給が</a:t>
          </a:r>
          <a:r>
            <a:rPr kumimoji="1" lang="en-US" altLang="ja-JP" sz="1150">
              <a:solidFill>
                <a:schemeClr val="tx1"/>
              </a:solidFill>
              <a:latin typeface="ＭＳ Ｐゴシック" panose="020B0600070205080204" pitchFamily="50" charset="-128"/>
              <a:ea typeface="ＭＳ Ｐゴシック" panose="020B0600070205080204" pitchFamily="50" charset="-128"/>
            </a:rPr>
            <a:t>0.7</a:t>
          </a:r>
          <a:r>
            <a:rPr kumimoji="1" lang="ja-JP" altLang="en-US" sz="1150">
              <a:solidFill>
                <a:schemeClr val="tx1"/>
              </a:solidFill>
              <a:latin typeface="ＭＳ Ｐゴシック" panose="020B0600070205080204" pitchFamily="50" charset="-128"/>
              <a:ea typeface="ＭＳ Ｐゴシック" panose="020B0600070205080204" pitchFamily="50" charset="-128"/>
            </a:rPr>
            <a:t>億円、その他手当てが</a:t>
          </a:r>
          <a:r>
            <a:rPr kumimoji="1" lang="en-US" altLang="ja-JP" sz="1150">
              <a:solidFill>
                <a:schemeClr val="tx1"/>
              </a:solidFill>
              <a:latin typeface="ＭＳ Ｐゴシック" panose="020B0600070205080204" pitchFamily="50" charset="-128"/>
              <a:ea typeface="ＭＳ Ｐゴシック" panose="020B0600070205080204" pitchFamily="50" charset="-128"/>
            </a:rPr>
            <a:t>0.3</a:t>
          </a:r>
          <a:r>
            <a:rPr kumimoji="1" lang="ja-JP" altLang="en-US" sz="1150">
              <a:solidFill>
                <a:schemeClr val="tx1"/>
              </a:solidFill>
              <a:latin typeface="ＭＳ Ｐゴシック" panose="020B0600070205080204" pitchFamily="50" charset="-128"/>
              <a:ea typeface="ＭＳ Ｐゴシック" panose="020B0600070205080204" pitchFamily="50" charset="-128"/>
            </a:rPr>
            <a:t>億円、会計年度任用職員（パートタイム）が</a:t>
          </a:r>
          <a:r>
            <a:rPr kumimoji="1" lang="en-US" altLang="ja-JP" sz="1150">
              <a:solidFill>
                <a:schemeClr val="tx1"/>
              </a:solidFill>
              <a:latin typeface="ＭＳ Ｐゴシック" panose="020B0600070205080204" pitchFamily="50" charset="-128"/>
              <a:ea typeface="ＭＳ Ｐゴシック" panose="020B0600070205080204" pitchFamily="50" charset="-128"/>
            </a:rPr>
            <a:t>0.4</a:t>
          </a:r>
          <a:r>
            <a:rPr kumimoji="1" lang="ja-JP" altLang="en-US" sz="1150">
              <a:solidFill>
                <a:schemeClr val="tx1"/>
              </a:solidFill>
              <a:latin typeface="ＭＳ Ｐゴシック" panose="020B0600070205080204" pitchFamily="50" charset="-128"/>
              <a:ea typeface="ＭＳ Ｐゴシック" panose="020B0600070205080204" pitchFamily="50" charset="-128"/>
            </a:rPr>
            <a:t>億円の増となり、人件費全体で</a:t>
          </a:r>
          <a:r>
            <a:rPr kumimoji="1" lang="en-US" altLang="ja-JP" sz="1150">
              <a:solidFill>
                <a:schemeClr val="tx1"/>
              </a:solidFill>
              <a:latin typeface="ＭＳ Ｐゴシック" panose="020B0600070205080204" pitchFamily="50" charset="-128"/>
              <a:ea typeface="ＭＳ Ｐゴシック" panose="020B0600070205080204" pitchFamily="50" charset="-128"/>
            </a:rPr>
            <a:t>1.1</a:t>
          </a:r>
          <a:r>
            <a:rPr kumimoji="1" lang="ja-JP" altLang="en-US" sz="115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150">
              <a:solidFill>
                <a:schemeClr val="tx1"/>
              </a:solidFill>
              <a:latin typeface="ＭＳ Ｐゴシック" panose="020B0600070205080204" pitchFamily="50" charset="-128"/>
              <a:ea typeface="ＭＳ Ｐゴシック" panose="020B0600070205080204" pitchFamily="50" charset="-128"/>
            </a:rPr>
            <a:t>3.3</a:t>
          </a:r>
          <a:r>
            <a:rPr kumimoji="1" lang="ja-JP" altLang="en-US" sz="115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150">
              <a:solidFill>
                <a:schemeClr val="tx1"/>
              </a:solidFill>
              <a:latin typeface="ＭＳ Ｐゴシック" panose="020B0600070205080204" pitchFamily="50" charset="-128"/>
              <a:ea typeface="ＭＳ Ｐゴシック" panose="020B0600070205080204" pitchFamily="50" charset="-128"/>
            </a:rPr>
            <a:t>の増となった。また、物件費は、物価高騰の影響等により、対前年度比</a:t>
          </a:r>
          <a:r>
            <a:rPr kumimoji="1" lang="en-US" altLang="ja-JP" sz="1150">
              <a:solidFill>
                <a:schemeClr val="tx1"/>
              </a:solidFill>
              <a:latin typeface="ＭＳ Ｐゴシック" panose="020B0600070205080204" pitchFamily="50" charset="-128"/>
              <a:ea typeface="ＭＳ Ｐゴシック" panose="020B0600070205080204" pitchFamily="50" charset="-128"/>
            </a:rPr>
            <a:t>0.1</a:t>
          </a:r>
          <a:r>
            <a:rPr kumimoji="1" lang="ja-JP" altLang="en-US" sz="115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150">
              <a:solidFill>
                <a:schemeClr val="tx1"/>
              </a:solidFill>
              <a:latin typeface="ＭＳ Ｐゴシック" panose="020B0600070205080204" pitchFamily="50" charset="-128"/>
              <a:ea typeface="ＭＳ Ｐゴシック" panose="020B0600070205080204" pitchFamily="50" charset="-128"/>
            </a:rPr>
            <a:t>0.2</a:t>
          </a:r>
          <a:r>
            <a:rPr kumimoji="1" lang="ja-JP" altLang="en-US" sz="115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150">
              <a:solidFill>
                <a:schemeClr val="tx1"/>
              </a:solidFill>
              <a:latin typeface="ＭＳ Ｐゴシック" panose="020B0600070205080204" pitchFamily="50" charset="-128"/>
              <a:ea typeface="ＭＳ Ｐゴシック" panose="020B0600070205080204" pitchFamily="50" charset="-128"/>
            </a:rPr>
            <a:t>の増となり、人口一人当たりの人件費・物件費等決算額も増額となった。</a:t>
          </a:r>
        </a:p>
        <a:p>
          <a:r>
            <a:rPr kumimoji="1" lang="ja-JP" altLang="en-US" sz="1150">
              <a:solidFill>
                <a:schemeClr val="tx1"/>
              </a:solidFill>
              <a:latin typeface="ＭＳ Ｐゴシック" panose="020B0600070205080204" pitchFamily="50" charset="-128"/>
              <a:ea typeface="ＭＳ Ｐゴシック" panose="020B0600070205080204" pitchFamily="50" charset="-128"/>
            </a:rPr>
            <a:t>　類似団体と比較すると、</a:t>
          </a:r>
          <a:r>
            <a:rPr kumimoji="1" lang="en-US" altLang="ja-JP" sz="1150">
              <a:solidFill>
                <a:schemeClr val="tx1"/>
              </a:solidFill>
              <a:latin typeface="ＭＳ Ｐゴシック" panose="020B0600070205080204" pitchFamily="50" charset="-128"/>
              <a:ea typeface="ＭＳ Ｐゴシック" panose="020B0600070205080204" pitchFamily="50" charset="-128"/>
            </a:rPr>
            <a:t>13,050</a:t>
          </a:r>
          <a:r>
            <a:rPr kumimoji="1" lang="ja-JP" altLang="en-US" sz="1150">
              <a:solidFill>
                <a:schemeClr val="tx1"/>
              </a:solidFill>
              <a:latin typeface="ＭＳ Ｐゴシック" panose="020B0600070205080204" pitchFamily="50" charset="-128"/>
              <a:ea typeface="ＭＳ Ｐゴシック" panose="020B0600070205080204" pitchFamily="50" charset="-128"/>
            </a:rPr>
            <a:t>円下回ってはいるが、依然として高い値で推移している。これは人口規模に対する公共施設の数が多いことが主な要因と考えられる。公共施設の統廃合などにより効率的な施設運営を推進し、管理費の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23340</xdr:rowOff>
    </xdr:from>
    <xdr:to>
      <xdr:col>23</xdr:col>
      <xdr:colOff>133350</xdr:colOff>
      <xdr:row>82</xdr:row>
      <xdr:rowOff>38071</xdr:rowOff>
    </xdr:to>
    <xdr:cxnSp macro="">
      <xdr:nvCxnSpPr>
        <xdr:cNvPr id="196" name="直線コネクタ 195"/>
        <xdr:cNvCxnSpPr/>
      </xdr:nvCxnSpPr>
      <xdr:spPr>
        <a:xfrm>
          <a:off x="4114800" y="14082240"/>
          <a:ext cx="8382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9603</xdr:rowOff>
    </xdr:from>
    <xdr:to>
      <xdr:col>19</xdr:col>
      <xdr:colOff>133350</xdr:colOff>
      <xdr:row>82</xdr:row>
      <xdr:rowOff>23340</xdr:rowOff>
    </xdr:to>
    <xdr:cxnSp macro="">
      <xdr:nvCxnSpPr>
        <xdr:cNvPr id="199" name="直線コネクタ 198"/>
        <xdr:cNvCxnSpPr/>
      </xdr:nvCxnSpPr>
      <xdr:spPr>
        <a:xfrm>
          <a:off x="3225800" y="14068503"/>
          <a:ext cx="889000" cy="1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162998</xdr:rowOff>
    </xdr:from>
    <xdr:to>
      <xdr:col>15</xdr:col>
      <xdr:colOff>82550</xdr:colOff>
      <xdr:row>82</xdr:row>
      <xdr:rowOff>9603</xdr:rowOff>
    </xdr:to>
    <xdr:cxnSp macro="">
      <xdr:nvCxnSpPr>
        <xdr:cNvPr id="202" name="直線コネクタ 201"/>
        <xdr:cNvCxnSpPr/>
      </xdr:nvCxnSpPr>
      <xdr:spPr>
        <a:xfrm>
          <a:off x="2336800" y="14050448"/>
          <a:ext cx="889000" cy="1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145969</xdr:rowOff>
    </xdr:from>
    <xdr:to>
      <xdr:col>11</xdr:col>
      <xdr:colOff>31750</xdr:colOff>
      <xdr:row>81</xdr:row>
      <xdr:rowOff>162998</xdr:rowOff>
    </xdr:to>
    <xdr:cxnSp macro="">
      <xdr:nvCxnSpPr>
        <xdr:cNvPr id="205" name="直線コネクタ 204"/>
        <xdr:cNvCxnSpPr/>
      </xdr:nvCxnSpPr>
      <xdr:spPr>
        <a:xfrm>
          <a:off x="1447800" y="14033419"/>
          <a:ext cx="889000" cy="1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82662</xdr:rowOff>
    </xdr:from>
    <xdr:to>
      <xdr:col>11</xdr:col>
      <xdr:colOff>82550</xdr:colOff>
      <xdr:row>82</xdr:row>
      <xdr:rowOff>12812</xdr:rowOff>
    </xdr:to>
    <xdr:sp macro="" textlink="">
      <xdr:nvSpPr>
        <xdr:cNvPr id="206" name="フローチャート: 判断 205"/>
        <xdr:cNvSpPr/>
      </xdr:nvSpPr>
      <xdr:spPr>
        <a:xfrm>
          <a:off x="2286000" y="1397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22989</xdr:rowOff>
    </xdr:from>
    <xdr:ext cx="762000" cy="259045"/>
    <xdr:sp macro="" textlink="">
      <xdr:nvSpPr>
        <xdr:cNvPr id="207" name="テキスト ボックス 206"/>
        <xdr:cNvSpPr txBox="1"/>
      </xdr:nvSpPr>
      <xdr:spPr>
        <a:xfrm>
          <a:off x="1955800" y="1373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54068</xdr:rowOff>
    </xdr:from>
    <xdr:to>
      <xdr:col>7</xdr:col>
      <xdr:colOff>31750</xdr:colOff>
      <xdr:row>81</xdr:row>
      <xdr:rowOff>155668</xdr:rowOff>
    </xdr:to>
    <xdr:sp macro="" textlink="">
      <xdr:nvSpPr>
        <xdr:cNvPr id="208" name="フローチャート: 判断 207"/>
        <xdr:cNvSpPr/>
      </xdr:nvSpPr>
      <xdr:spPr>
        <a:xfrm>
          <a:off x="1397000" y="1394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165845</xdr:rowOff>
    </xdr:from>
    <xdr:ext cx="762000" cy="259045"/>
    <xdr:sp macro="" textlink="">
      <xdr:nvSpPr>
        <xdr:cNvPr id="209" name="テキスト ボックス 208"/>
        <xdr:cNvSpPr txBox="1"/>
      </xdr:nvSpPr>
      <xdr:spPr>
        <a:xfrm>
          <a:off x="1066800" y="137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158721</xdr:rowOff>
    </xdr:from>
    <xdr:to>
      <xdr:col>23</xdr:col>
      <xdr:colOff>184150</xdr:colOff>
      <xdr:row>82</xdr:row>
      <xdr:rowOff>88871</xdr:rowOff>
    </xdr:to>
    <xdr:sp macro="" textlink="">
      <xdr:nvSpPr>
        <xdr:cNvPr id="215" name="楕円 214"/>
        <xdr:cNvSpPr/>
      </xdr:nvSpPr>
      <xdr:spPr>
        <a:xfrm>
          <a:off x="4902200" y="1404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3798</xdr:rowOff>
    </xdr:from>
    <xdr:ext cx="762000" cy="259045"/>
    <xdr:sp macro="" textlink="">
      <xdr:nvSpPr>
        <xdr:cNvPr id="216" name="人件費・物件費等の状況該当値テキスト"/>
        <xdr:cNvSpPr txBox="1"/>
      </xdr:nvSpPr>
      <xdr:spPr>
        <a:xfrm>
          <a:off x="5041900" y="1389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143990</xdr:rowOff>
    </xdr:from>
    <xdr:to>
      <xdr:col>19</xdr:col>
      <xdr:colOff>184150</xdr:colOff>
      <xdr:row>82</xdr:row>
      <xdr:rowOff>74140</xdr:rowOff>
    </xdr:to>
    <xdr:sp macro="" textlink="">
      <xdr:nvSpPr>
        <xdr:cNvPr id="217" name="楕円 216"/>
        <xdr:cNvSpPr/>
      </xdr:nvSpPr>
      <xdr:spPr>
        <a:xfrm>
          <a:off x="4064000" y="140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84317</xdr:rowOff>
    </xdr:from>
    <xdr:ext cx="736600" cy="259045"/>
    <xdr:sp macro="" textlink="">
      <xdr:nvSpPr>
        <xdr:cNvPr id="218" name="テキスト ボックス 217"/>
        <xdr:cNvSpPr txBox="1"/>
      </xdr:nvSpPr>
      <xdr:spPr>
        <a:xfrm>
          <a:off x="3733800" y="13800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130253</xdr:rowOff>
    </xdr:from>
    <xdr:to>
      <xdr:col>15</xdr:col>
      <xdr:colOff>133350</xdr:colOff>
      <xdr:row>82</xdr:row>
      <xdr:rowOff>60403</xdr:rowOff>
    </xdr:to>
    <xdr:sp macro="" textlink="">
      <xdr:nvSpPr>
        <xdr:cNvPr id="219" name="楕円 218"/>
        <xdr:cNvSpPr/>
      </xdr:nvSpPr>
      <xdr:spPr>
        <a:xfrm>
          <a:off x="3175000" y="1401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70580</xdr:rowOff>
    </xdr:from>
    <xdr:ext cx="762000" cy="259045"/>
    <xdr:sp macro="" textlink="">
      <xdr:nvSpPr>
        <xdr:cNvPr id="220" name="テキスト ボックス 219"/>
        <xdr:cNvSpPr txBox="1"/>
      </xdr:nvSpPr>
      <xdr:spPr>
        <a:xfrm>
          <a:off x="2844800" y="13786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112198</xdr:rowOff>
    </xdr:from>
    <xdr:to>
      <xdr:col>11</xdr:col>
      <xdr:colOff>82550</xdr:colOff>
      <xdr:row>82</xdr:row>
      <xdr:rowOff>42348</xdr:rowOff>
    </xdr:to>
    <xdr:sp macro="" textlink="">
      <xdr:nvSpPr>
        <xdr:cNvPr id="221" name="楕円 220"/>
        <xdr:cNvSpPr/>
      </xdr:nvSpPr>
      <xdr:spPr>
        <a:xfrm>
          <a:off x="2286000" y="1399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27125</xdr:rowOff>
    </xdr:from>
    <xdr:ext cx="762000" cy="259045"/>
    <xdr:sp macro="" textlink="">
      <xdr:nvSpPr>
        <xdr:cNvPr id="222" name="テキスト ボックス 221"/>
        <xdr:cNvSpPr txBox="1"/>
      </xdr:nvSpPr>
      <xdr:spPr>
        <a:xfrm>
          <a:off x="1955800" y="1408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95169</xdr:rowOff>
    </xdr:from>
    <xdr:to>
      <xdr:col>7</xdr:col>
      <xdr:colOff>31750</xdr:colOff>
      <xdr:row>82</xdr:row>
      <xdr:rowOff>25319</xdr:rowOff>
    </xdr:to>
    <xdr:sp macro="" textlink="">
      <xdr:nvSpPr>
        <xdr:cNvPr id="223" name="楕円 222"/>
        <xdr:cNvSpPr/>
      </xdr:nvSpPr>
      <xdr:spPr>
        <a:xfrm>
          <a:off x="1397000" y="139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10096</xdr:rowOff>
    </xdr:from>
    <xdr:ext cx="762000" cy="259045"/>
    <xdr:sp macro="" textlink="">
      <xdr:nvSpPr>
        <xdr:cNvPr id="224" name="テキスト ボックス 223"/>
        <xdr:cNvSpPr txBox="1"/>
      </xdr:nvSpPr>
      <xdr:spPr>
        <a:xfrm>
          <a:off x="1066800" y="140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当市は、６級制を採用していることに加え、給与構造改革に伴う昇給抑制を実施していることがラスパイレス指数が、国等より低い原因になっていると考えられる。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71966</xdr:rowOff>
    </xdr:to>
    <xdr:cxnSp macro="">
      <xdr:nvCxnSpPr>
        <xdr:cNvPr id="258" name="直線コネクタ 257"/>
        <xdr:cNvCxnSpPr/>
      </xdr:nvCxnSpPr>
      <xdr:spPr>
        <a:xfrm flipV="1">
          <a:off x="16179800" y="1456478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85372</xdr:rowOff>
    </xdr:to>
    <xdr:cxnSp macro="">
      <xdr:nvCxnSpPr>
        <xdr:cNvPr id="261" name="直線コネクタ 260"/>
        <xdr:cNvCxnSpPr/>
      </xdr:nvCxnSpPr>
      <xdr:spPr>
        <a:xfrm flipV="1">
          <a:off x="15290800" y="146452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98778</xdr:rowOff>
    </xdr:to>
    <xdr:cxnSp macro="">
      <xdr:nvCxnSpPr>
        <xdr:cNvPr id="264" name="直線コネクタ 263"/>
        <xdr:cNvCxnSpPr/>
      </xdr:nvCxnSpPr>
      <xdr:spPr>
        <a:xfrm flipV="1">
          <a:off x="14401800" y="1465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98778</xdr:rowOff>
    </xdr:to>
    <xdr:cxnSp macro="">
      <xdr:nvCxnSpPr>
        <xdr:cNvPr id="267" name="直線コネクタ 266"/>
        <xdr:cNvCxnSpPr/>
      </xdr:nvCxnSpPr>
      <xdr:spPr>
        <a:xfrm>
          <a:off x="13512800" y="1467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7" name="楕円 276"/>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8" name="給与水準   （国との比較）該当値テキスト"/>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9" name="楕円 278"/>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80" name="テキスト ボックス 279"/>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81" name="楕円 280"/>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146349</xdr:rowOff>
    </xdr:from>
    <xdr:ext cx="762000" cy="259045"/>
    <xdr:sp macro="" textlink="">
      <xdr:nvSpPr>
        <xdr:cNvPr id="282" name="テキスト ボックス 281"/>
        <xdr:cNvSpPr txBox="1"/>
      </xdr:nvSpPr>
      <xdr:spPr>
        <a:xfrm>
          <a:off x="14909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3" name="楕円 282"/>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84" name="テキスト ボックス 283"/>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5" name="楕円 284"/>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86" name="テキスト ボックス 285"/>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前年度比較では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0.19</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人増、類似団体との比較では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1.27</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人下回っている。　</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当市は面積が大きく、支所等に職員を配置することにより行政機能を維持してきた側面があるが、今後支所等のあり方について検討し、職員の適正配置に取り組んでいく。</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なお、市政改革プログラムや定員適正化計画に基づき職員を削減しており、Ｒ３年度からは第４次定員適正化計画に基づき職員の適正配置を推進している。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57573</xdr:rowOff>
    </xdr:from>
    <xdr:to>
      <xdr:col>81</xdr:col>
      <xdr:colOff>44450</xdr:colOff>
      <xdr:row>60</xdr:row>
      <xdr:rowOff>72856</xdr:rowOff>
    </xdr:to>
    <xdr:cxnSp macro="">
      <xdr:nvCxnSpPr>
        <xdr:cNvPr id="321" name="直線コネクタ 320"/>
        <xdr:cNvCxnSpPr/>
      </xdr:nvCxnSpPr>
      <xdr:spPr>
        <a:xfrm>
          <a:off x="16179800" y="10344573"/>
          <a:ext cx="8382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57573</xdr:rowOff>
    </xdr:from>
    <xdr:to>
      <xdr:col>77</xdr:col>
      <xdr:colOff>44450</xdr:colOff>
      <xdr:row>60</xdr:row>
      <xdr:rowOff>59182</xdr:rowOff>
    </xdr:to>
    <xdr:cxnSp macro="">
      <xdr:nvCxnSpPr>
        <xdr:cNvPr id="324" name="直線コネクタ 323"/>
        <xdr:cNvCxnSpPr/>
      </xdr:nvCxnSpPr>
      <xdr:spPr>
        <a:xfrm flipV="1">
          <a:off x="15290800" y="10344573"/>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42291</xdr:rowOff>
    </xdr:from>
    <xdr:to>
      <xdr:col>72</xdr:col>
      <xdr:colOff>203200</xdr:colOff>
      <xdr:row>60</xdr:row>
      <xdr:rowOff>59182</xdr:rowOff>
    </xdr:to>
    <xdr:cxnSp macro="">
      <xdr:nvCxnSpPr>
        <xdr:cNvPr id="327" name="直線コネクタ 326"/>
        <xdr:cNvCxnSpPr/>
      </xdr:nvCxnSpPr>
      <xdr:spPr>
        <a:xfrm>
          <a:off x="14401800" y="1032929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24595</xdr:rowOff>
    </xdr:from>
    <xdr:to>
      <xdr:col>68</xdr:col>
      <xdr:colOff>152400</xdr:colOff>
      <xdr:row>60</xdr:row>
      <xdr:rowOff>42291</xdr:rowOff>
    </xdr:to>
    <xdr:cxnSp macro="">
      <xdr:nvCxnSpPr>
        <xdr:cNvPr id="330" name="直線コネクタ 329"/>
        <xdr:cNvCxnSpPr/>
      </xdr:nvCxnSpPr>
      <xdr:spPr>
        <a:xfrm>
          <a:off x="13512800" y="10311595"/>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107442</xdr:rowOff>
    </xdr:from>
    <xdr:to>
      <xdr:col>68</xdr:col>
      <xdr:colOff>203200</xdr:colOff>
      <xdr:row>60</xdr:row>
      <xdr:rowOff>37592</xdr:rowOff>
    </xdr:to>
    <xdr:sp macro="" textlink="">
      <xdr:nvSpPr>
        <xdr:cNvPr id="331" name="フローチャート: 判断 330"/>
        <xdr:cNvSpPr/>
      </xdr:nvSpPr>
      <xdr:spPr>
        <a:xfrm>
          <a:off x="14351000" y="1022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47769</xdr:rowOff>
    </xdr:from>
    <xdr:ext cx="762000" cy="259045"/>
    <xdr:sp macro="" textlink="">
      <xdr:nvSpPr>
        <xdr:cNvPr id="332" name="テキスト ボックス 331"/>
        <xdr:cNvSpPr txBox="1"/>
      </xdr:nvSpPr>
      <xdr:spPr>
        <a:xfrm>
          <a:off x="14020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89746</xdr:rowOff>
    </xdr:from>
    <xdr:to>
      <xdr:col>64</xdr:col>
      <xdr:colOff>152400</xdr:colOff>
      <xdr:row>60</xdr:row>
      <xdr:rowOff>19896</xdr:rowOff>
    </xdr:to>
    <xdr:sp macro="" textlink="">
      <xdr:nvSpPr>
        <xdr:cNvPr id="333" name="フローチャート: 判断 332"/>
        <xdr:cNvSpPr/>
      </xdr:nvSpPr>
      <xdr:spPr>
        <a:xfrm>
          <a:off x="13462000" y="1020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30073</xdr:rowOff>
    </xdr:from>
    <xdr:ext cx="762000" cy="259045"/>
    <xdr:sp macro="" textlink="">
      <xdr:nvSpPr>
        <xdr:cNvPr id="334" name="テキスト ボックス 333"/>
        <xdr:cNvSpPr txBox="1"/>
      </xdr:nvSpPr>
      <xdr:spPr>
        <a:xfrm>
          <a:off x="13131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22056</xdr:rowOff>
    </xdr:from>
    <xdr:to>
      <xdr:col>81</xdr:col>
      <xdr:colOff>95250</xdr:colOff>
      <xdr:row>60</xdr:row>
      <xdr:rowOff>123656</xdr:rowOff>
    </xdr:to>
    <xdr:sp macro="" textlink="">
      <xdr:nvSpPr>
        <xdr:cNvPr id="340" name="楕円 339"/>
        <xdr:cNvSpPr/>
      </xdr:nvSpPr>
      <xdr:spPr>
        <a:xfrm>
          <a:off x="16967200" y="103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38583</xdr:rowOff>
    </xdr:from>
    <xdr:ext cx="762000" cy="259045"/>
    <xdr:sp macro="" textlink="">
      <xdr:nvSpPr>
        <xdr:cNvPr id="341" name="定員管理の状況該当値テキスト"/>
        <xdr:cNvSpPr txBox="1"/>
      </xdr:nvSpPr>
      <xdr:spPr>
        <a:xfrm>
          <a:off x="17106900" y="1015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6773</xdr:rowOff>
    </xdr:from>
    <xdr:to>
      <xdr:col>77</xdr:col>
      <xdr:colOff>95250</xdr:colOff>
      <xdr:row>60</xdr:row>
      <xdr:rowOff>108373</xdr:rowOff>
    </xdr:to>
    <xdr:sp macro="" textlink="">
      <xdr:nvSpPr>
        <xdr:cNvPr id="342" name="楕円 341"/>
        <xdr:cNvSpPr/>
      </xdr:nvSpPr>
      <xdr:spPr>
        <a:xfrm>
          <a:off x="16129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118550</xdr:rowOff>
    </xdr:from>
    <xdr:ext cx="736600" cy="259045"/>
    <xdr:sp macro="" textlink="">
      <xdr:nvSpPr>
        <xdr:cNvPr id="343" name="テキスト ボックス 342"/>
        <xdr:cNvSpPr txBox="1"/>
      </xdr:nvSpPr>
      <xdr:spPr>
        <a:xfrm>
          <a:off x="15798800" y="1006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8382</xdr:rowOff>
    </xdr:from>
    <xdr:to>
      <xdr:col>73</xdr:col>
      <xdr:colOff>44450</xdr:colOff>
      <xdr:row>60</xdr:row>
      <xdr:rowOff>109982</xdr:rowOff>
    </xdr:to>
    <xdr:sp macro="" textlink="">
      <xdr:nvSpPr>
        <xdr:cNvPr id="344" name="楕円 343"/>
        <xdr:cNvSpPr/>
      </xdr:nvSpPr>
      <xdr:spPr>
        <a:xfrm>
          <a:off x="15240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120159</xdr:rowOff>
    </xdr:from>
    <xdr:ext cx="762000" cy="259045"/>
    <xdr:sp macro="" textlink="">
      <xdr:nvSpPr>
        <xdr:cNvPr id="345" name="テキスト ボックス 344"/>
        <xdr:cNvSpPr txBox="1"/>
      </xdr:nvSpPr>
      <xdr:spPr>
        <a:xfrm>
          <a:off x="14909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162941</xdr:rowOff>
    </xdr:from>
    <xdr:to>
      <xdr:col>68</xdr:col>
      <xdr:colOff>203200</xdr:colOff>
      <xdr:row>60</xdr:row>
      <xdr:rowOff>93091</xdr:rowOff>
    </xdr:to>
    <xdr:sp macro="" textlink="">
      <xdr:nvSpPr>
        <xdr:cNvPr id="346" name="楕円 345"/>
        <xdr:cNvSpPr/>
      </xdr:nvSpPr>
      <xdr:spPr>
        <a:xfrm>
          <a:off x="14351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77868</xdr:rowOff>
    </xdr:from>
    <xdr:ext cx="762000" cy="259045"/>
    <xdr:sp macro="" textlink="">
      <xdr:nvSpPr>
        <xdr:cNvPr id="347" name="テキスト ボックス 346"/>
        <xdr:cNvSpPr txBox="1"/>
      </xdr:nvSpPr>
      <xdr:spPr>
        <a:xfrm>
          <a:off x="14020800" y="1036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145245</xdr:rowOff>
    </xdr:from>
    <xdr:to>
      <xdr:col>64</xdr:col>
      <xdr:colOff>152400</xdr:colOff>
      <xdr:row>60</xdr:row>
      <xdr:rowOff>75395</xdr:rowOff>
    </xdr:to>
    <xdr:sp macro="" textlink="">
      <xdr:nvSpPr>
        <xdr:cNvPr id="348" name="楕円 347"/>
        <xdr:cNvSpPr/>
      </xdr:nvSpPr>
      <xdr:spPr>
        <a:xfrm>
          <a:off x="13462000" y="10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60172</xdr:rowOff>
    </xdr:from>
    <xdr:ext cx="762000" cy="259045"/>
    <xdr:sp macro="" textlink="">
      <xdr:nvSpPr>
        <xdr:cNvPr id="349" name="テキスト ボックス 348"/>
        <xdr:cNvSpPr txBox="1"/>
      </xdr:nvSpPr>
      <xdr:spPr>
        <a:xfrm>
          <a:off x="13131800" y="1034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分子は、プライマリーバランスを堅持してきたことにより、元利償還金及び準元利償還金の額が前年度比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2.2</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300">
              <a:solidFill>
                <a:schemeClr val="tx1"/>
              </a:solidFill>
              <a:latin typeface="ＭＳ Ｐゴシック" panose="020B0600070205080204" pitchFamily="50" charset="-128"/>
              <a:ea typeface="ＭＳ Ｐゴシック" panose="020B0600070205080204" pitchFamily="50" charset="-128"/>
            </a:rPr>
            <a:t>7.2</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solidFill>
                <a:schemeClr val="tx1"/>
              </a:solidFill>
              <a:latin typeface="ＭＳ Ｐゴシック" panose="020B0600070205080204" pitchFamily="50" charset="-128"/>
              <a:ea typeface="ＭＳ Ｐゴシック" panose="020B0600070205080204" pitchFamily="50" charset="-128"/>
            </a:rPr>
            <a:t>の減。一方、分母は、普通交付税額</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億円の増、臨時財政対策債発行可能額</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億円の減となり、３カ年平均の実質公債費比率は、前年度比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ポイントの減少となった。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ただし、類似団体比較では、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2.3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ポイント上回っており、起債の新規発行につながる大型事業の計画については慎重に検討することとし、引き続きプライマリーバランスを堅持しながら、公債費を抑制していく。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64241</xdr:rowOff>
    </xdr:from>
    <xdr:to>
      <xdr:col>81</xdr:col>
      <xdr:colOff>44450</xdr:colOff>
      <xdr:row>37</xdr:row>
      <xdr:rowOff>70273</xdr:rowOff>
    </xdr:to>
    <xdr:cxnSp macro="">
      <xdr:nvCxnSpPr>
        <xdr:cNvPr id="383" name="直線コネクタ 382"/>
        <xdr:cNvCxnSpPr/>
      </xdr:nvCxnSpPr>
      <xdr:spPr>
        <a:xfrm flipV="1">
          <a:off x="16179800" y="6407891"/>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70273</xdr:rowOff>
    </xdr:from>
    <xdr:to>
      <xdr:col>77</xdr:col>
      <xdr:colOff>44450</xdr:colOff>
      <xdr:row>37</xdr:row>
      <xdr:rowOff>88371</xdr:rowOff>
    </xdr:to>
    <xdr:cxnSp macro="">
      <xdr:nvCxnSpPr>
        <xdr:cNvPr id="386" name="直線コネクタ 385"/>
        <xdr:cNvCxnSpPr/>
      </xdr:nvCxnSpPr>
      <xdr:spPr>
        <a:xfrm flipV="1">
          <a:off x="15290800" y="641392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88371</xdr:rowOff>
    </xdr:from>
    <xdr:to>
      <xdr:col>72</xdr:col>
      <xdr:colOff>203200</xdr:colOff>
      <xdr:row>37</xdr:row>
      <xdr:rowOff>110490</xdr:rowOff>
    </xdr:to>
    <xdr:cxnSp macro="">
      <xdr:nvCxnSpPr>
        <xdr:cNvPr id="389" name="直線コネクタ 388"/>
        <xdr:cNvCxnSpPr/>
      </xdr:nvCxnSpPr>
      <xdr:spPr>
        <a:xfrm flipV="1">
          <a:off x="14401800" y="6432021"/>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110490</xdr:rowOff>
    </xdr:from>
    <xdr:to>
      <xdr:col>68</xdr:col>
      <xdr:colOff>152400</xdr:colOff>
      <xdr:row>37</xdr:row>
      <xdr:rowOff>122555</xdr:rowOff>
    </xdr:to>
    <xdr:cxnSp macro="">
      <xdr:nvCxnSpPr>
        <xdr:cNvPr id="392" name="直線コネクタ 391"/>
        <xdr:cNvCxnSpPr/>
      </xdr:nvCxnSpPr>
      <xdr:spPr>
        <a:xfrm flipV="1">
          <a:off x="13512800" y="64541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130598</xdr:rowOff>
    </xdr:from>
    <xdr:to>
      <xdr:col>68</xdr:col>
      <xdr:colOff>203200</xdr:colOff>
      <xdr:row>37</xdr:row>
      <xdr:rowOff>60748</xdr:rowOff>
    </xdr:to>
    <xdr:sp macro="" textlink="">
      <xdr:nvSpPr>
        <xdr:cNvPr id="393" name="フローチャート: 判断 392"/>
        <xdr:cNvSpPr/>
      </xdr:nvSpPr>
      <xdr:spPr>
        <a:xfrm>
          <a:off x="14351000" y="630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70925</xdr:rowOff>
    </xdr:from>
    <xdr:ext cx="762000" cy="259045"/>
    <xdr:sp macro="" textlink="">
      <xdr:nvSpPr>
        <xdr:cNvPr id="394" name="テキスト ボックス 393"/>
        <xdr:cNvSpPr txBox="1"/>
      </xdr:nvSpPr>
      <xdr:spPr>
        <a:xfrm>
          <a:off x="14020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5" name="フローチャート: 判断 394"/>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6" name="テキスト ボックス 395"/>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13441</xdr:rowOff>
    </xdr:from>
    <xdr:to>
      <xdr:col>81</xdr:col>
      <xdr:colOff>95250</xdr:colOff>
      <xdr:row>37</xdr:row>
      <xdr:rowOff>115041</xdr:rowOff>
    </xdr:to>
    <xdr:sp macro="" textlink="">
      <xdr:nvSpPr>
        <xdr:cNvPr id="402" name="楕円 401"/>
        <xdr:cNvSpPr/>
      </xdr:nvSpPr>
      <xdr:spPr>
        <a:xfrm>
          <a:off x="169672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156968</xdr:rowOff>
    </xdr:from>
    <xdr:ext cx="762000" cy="259045"/>
    <xdr:sp macro="" textlink="">
      <xdr:nvSpPr>
        <xdr:cNvPr id="403" name="公債費負担の状況該当値テキスト"/>
        <xdr:cNvSpPr txBox="1"/>
      </xdr:nvSpPr>
      <xdr:spPr>
        <a:xfrm>
          <a:off x="17106900" y="632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19473</xdr:rowOff>
    </xdr:from>
    <xdr:to>
      <xdr:col>77</xdr:col>
      <xdr:colOff>95250</xdr:colOff>
      <xdr:row>37</xdr:row>
      <xdr:rowOff>121073</xdr:rowOff>
    </xdr:to>
    <xdr:sp macro="" textlink="">
      <xdr:nvSpPr>
        <xdr:cNvPr id="404" name="楕円 403"/>
        <xdr:cNvSpPr/>
      </xdr:nvSpPr>
      <xdr:spPr>
        <a:xfrm>
          <a:off x="16129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105850</xdr:rowOff>
    </xdr:from>
    <xdr:ext cx="736600" cy="259045"/>
    <xdr:sp macro="" textlink="">
      <xdr:nvSpPr>
        <xdr:cNvPr id="405" name="テキスト ボックス 404"/>
        <xdr:cNvSpPr txBox="1"/>
      </xdr:nvSpPr>
      <xdr:spPr>
        <a:xfrm>
          <a:off x="15798800" y="644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37571</xdr:rowOff>
    </xdr:from>
    <xdr:to>
      <xdr:col>73</xdr:col>
      <xdr:colOff>44450</xdr:colOff>
      <xdr:row>37</xdr:row>
      <xdr:rowOff>139171</xdr:rowOff>
    </xdr:to>
    <xdr:sp macro="" textlink="">
      <xdr:nvSpPr>
        <xdr:cNvPr id="406" name="楕円 405"/>
        <xdr:cNvSpPr/>
      </xdr:nvSpPr>
      <xdr:spPr>
        <a:xfrm>
          <a:off x="15240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123948</xdr:rowOff>
    </xdr:from>
    <xdr:ext cx="762000" cy="259045"/>
    <xdr:sp macro="" textlink="">
      <xdr:nvSpPr>
        <xdr:cNvPr id="407" name="テキスト ボックス 406"/>
        <xdr:cNvSpPr txBox="1"/>
      </xdr:nvSpPr>
      <xdr:spPr>
        <a:xfrm>
          <a:off x="149098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59690</xdr:rowOff>
    </xdr:from>
    <xdr:to>
      <xdr:col>68</xdr:col>
      <xdr:colOff>203200</xdr:colOff>
      <xdr:row>37</xdr:row>
      <xdr:rowOff>161290</xdr:rowOff>
    </xdr:to>
    <xdr:sp macro="" textlink="">
      <xdr:nvSpPr>
        <xdr:cNvPr id="408" name="楕円 407"/>
        <xdr:cNvSpPr/>
      </xdr:nvSpPr>
      <xdr:spPr>
        <a:xfrm>
          <a:off x="14351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146067</xdr:rowOff>
    </xdr:from>
    <xdr:ext cx="762000" cy="259045"/>
    <xdr:sp macro="" textlink="">
      <xdr:nvSpPr>
        <xdr:cNvPr id="409" name="テキスト ボックス 408"/>
        <xdr:cNvSpPr txBox="1"/>
      </xdr:nvSpPr>
      <xdr:spPr>
        <a:xfrm>
          <a:off x="140208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71755</xdr:rowOff>
    </xdr:from>
    <xdr:to>
      <xdr:col>64</xdr:col>
      <xdr:colOff>152400</xdr:colOff>
      <xdr:row>38</xdr:row>
      <xdr:rowOff>1905</xdr:rowOff>
    </xdr:to>
    <xdr:sp macro="" textlink="">
      <xdr:nvSpPr>
        <xdr:cNvPr id="410" name="楕円 409"/>
        <xdr:cNvSpPr/>
      </xdr:nvSpPr>
      <xdr:spPr>
        <a:xfrm>
          <a:off x="13462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158132</xdr:rowOff>
    </xdr:from>
    <xdr:ext cx="762000" cy="259045"/>
    <xdr:sp macro="" textlink="">
      <xdr:nvSpPr>
        <xdr:cNvPr id="411" name="テキスト ボックス 410"/>
        <xdr:cNvSpPr txBox="1"/>
      </xdr:nvSpPr>
      <xdr:spPr>
        <a:xfrm>
          <a:off x="13131800" y="650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分子はプライマリーバランスを堅持していることにより、将来負担額が前年度比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10.2</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300">
              <a:solidFill>
                <a:schemeClr val="tx1"/>
              </a:solidFill>
              <a:latin typeface="ＭＳ Ｐゴシック" panose="020B0600070205080204" pitchFamily="50" charset="-128"/>
              <a:ea typeface="ＭＳ Ｐゴシック" panose="020B0600070205080204" pitchFamily="50" charset="-128"/>
            </a:rPr>
            <a:t>3.5</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solidFill>
                <a:schemeClr val="tx1"/>
              </a:solidFill>
              <a:latin typeface="ＭＳ Ｐゴシック" panose="020B0600070205080204" pitchFamily="50" charset="-128"/>
              <a:ea typeface="ＭＳ Ｐゴシック" panose="020B0600070205080204" pitchFamily="50" charset="-128"/>
            </a:rPr>
            <a:t>の減となったが、充当可能財源等が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13.9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億円の減となり、分子全体で前年度比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300">
              <a:solidFill>
                <a:schemeClr val="tx1"/>
              </a:solidFill>
              <a:latin typeface="ＭＳ Ｐゴシック" panose="020B0600070205080204" pitchFamily="50" charset="-128"/>
              <a:ea typeface="ＭＳ Ｐゴシック" panose="020B0600070205080204" pitchFamily="50" charset="-128"/>
            </a:rPr>
            <a:t>4.4</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の増となった。また、分母は標準財政規模、歳入公債費の減により、前年度比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の増となり、将来負担比率は前年度比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依然として、類似団体比較で</a:t>
          </a:r>
          <a:r>
            <a:rPr kumimoji="1" lang="en-US" altLang="ja-JP" sz="1300">
              <a:solidFill>
                <a:schemeClr val="tx1"/>
              </a:solidFill>
              <a:latin typeface="ＭＳ Ｐゴシック" panose="020B0600070205080204" pitchFamily="50" charset="-128"/>
              <a:ea typeface="ＭＳ Ｐゴシック" panose="020B0600070205080204" pitchFamily="50" charset="-128"/>
            </a:rPr>
            <a:t>77.8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ポイント上回っているため、起債の新規発行を要する大型事業等については計画的に実施することとし、財政の健全化を推進していく。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134874</xdr:rowOff>
    </xdr:from>
    <xdr:to>
      <xdr:col>81</xdr:col>
      <xdr:colOff>44450</xdr:colOff>
      <xdr:row>17</xdr:row>
      <xdr:rowOff>163830</xdr:rowOff>
    </xdr:to>
    <xdr:cxnSp macro="">
      <xdr:nvCxnSpPr>
        <xdr:cNvPr id="445" name="直線コネクタ 444"/>
        <xdr:cNvCxnSpPr/>
      </xdr:nvCxnSpPr>
      <xdr:spPr>
        <a:xfrm>
          <a:off x="16179800" y="304952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134874</xdr:rowOff>
    </xdr:from>
    <xdr:to>
      <xdr:col>77</xdr:col>
      <xdr:colOff>44450</xdr:colOff>
      <xdr:row>18</xdr:row>
      <xdr:rowOff>123486</xdr:rowOff>
    </xdr:to>
    <xdr:cxnSp macro="">
      <xdr:nvCxnSpPr>
        <xdr:cNvPr id="448" name="直線コネクタ 447"/>
        <xdr:cNvCxnSpPr/>
      </xdr:nvCxnSpPr>
      <xdr:spPr>
        <a:xfrm flipV="1">
          <a:off x="15290800" y="3049524"/>
          <a:ext cx="889000" cy="16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123486</xdr:rowOff>
    </xdr:from>
    <xdr:to>
      <xdr:col>72</xdr:col>
      <xdr:colOff>203200</xdr:colOff>
      <xdr:row>19</xdr:row>
      <xdr:rowOff>84751</xdr:rowOff>
    </xdr:to>
    <xdr:cxnSp macro="">
      <xdr:nvCxnSpPr>
        <xdr:cNvPr id="451" name="直線コネクタ 450"/>
        <xdr:cNvCxnSpPr/>
      </xdr:nvCxnSpPr>
      <xdr:spPr>
        <a:xfrm flipV="1">
          <a:off x="14401800" y="3209586"/>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84751</xdr:rowOff>
    </xdr:from>
    <xdr:to>
      <xdr:col>68</xdr:col>
      <xdr:colOff>152400</xdr:colOff>
      <xdr:row>20</xdr:row>
      <xdr:rowOff>9821</xdr:rowOff>
    </xdr:to>
    <xdr:cxnSp macro="">
      <xdr:nvCxnSpPr>
        <xdr:cNvPr id="454" name="直線コネクタ 453"/>
        <xdr:cNvCxnSpPr/>
      </xdr:nvCxnSpPr>
      <xdr:spPr>
        <a:xfrm flipV="1">
          <a:off x="13512800" y="3342301"/>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48133</xdr:rowOff>
    </xdr:from>
    <xdr:to>
      <xdr:col>68</xdr:col>
      <xdr:colOff>203200</xdr:colOff>
      <xdr:row>15</xdr:row>
      <xdr:rowOff>149733</xdr:rowOff>
    </xdr:to>
    <xdr:sp macro="" textlink="">
      <xdr:nvSpPr>
        <xdr:cNvPr id="455" name="フローチャート: 判断 454"/>
        <xdr:cNvSpPr/>
      </xdr:nvSpPr>
      <xdr:spPr>
        <a:xfrm>
          <a:off x="14351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159910</xdr:rowOff>
    </xdr:from>
    <xdr:ext cx="762000" cy="259045"/>
    <xdr:sp macro="" textlink="">
      <xdr:nvSpPr>
        <xdr:cNvPr id="456" name="テキスト ボックス 455"/>
        <xdr:cNvSpPr txBox="1"/>
      </xdr:nvSpPr>
      <xdr:spPr>
        <a:xfrm>
          <a:off x="14020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147870</xdr:rowOff>
    </xdr:from>
    <xdr:to>
      <xdr:col>64</xdr:col>
      <xdr:colOff>152400</xdr:colOff>
      <xdr:row>16</xdr:row>
      <xdr:rowOff>78020</xdr:rowOff>
    </xdr:to>
    <xdr:sp macro="" textlink="">
      <xdr:nvSpPr>
        <xdr:cNvPr id="457" name="フローチャート: 判断 456"/>
        <xdr:cNvSpPr/>
      </xdr:nvSpPr>
      <xdr:spPr>
        <a:xfrm>
          <a:off x="134620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88197</xdr:rowOff>
    </xdr:from>
    <xdr:ext cx="762000" cy="259045"/>
    <xdr:sp macro="" textlink="">
      <xdr:nvSpPr>
        <xdr:cNvPr id="458" name="テキスト ボックス 457"/>
        <xdr:cNvSpPr txBox="1"/>
      </xdr:nvSpPr>
      <xdr:spPr>
        <a:xfrm>
          <a:off x="13131800" y="24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113030</xdr:rowOff>
    </xdr:from>
    <xdr:to>
      <xdr:col>81</xdr:col>
      <xdr:colOff>95250</xdr:colOff>
      <xdr:row>18</xdr:row>
      <xdr:rowOff>43180</xdr:rowOff>
    </xdr:to>
    <xdr:sp macro="" textlink="">
      <xdr:nvSpPr>
        <xdr:cNvPr id="464" name="楕円 463"/>
        <xdr:cNvSpPr/>
      </xdr:nvSpPr>
      <xdr:spPr>
        <a:xfrm>
          <a:off x="169672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85107</xdr:rowOff>
    </xdr:from>
    <xdr:ext cx="762000" cy="259045"/>
    <xdr:sp macro="" textlink="">
      <xdr:nvSpPr>
        <xdr:cNvPr id="465" name="将来負担の状況該当値テキスト"/>
        <xdr:cNvSpPr txBox="1"/>
      </xdr:nvSpPr>
      <xdr:spPr>
        <a:xfrm>
          <a:off x="17106900" y="299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84074</xdr:rowOff>
    </xdr:from>
    <xdr:to>
      <xdr:col>77</xdr:col>
      <xdr:colOff>95250</xdr:colOff>
      <xdr:row>18</xdr:row>
      <xdr:rowOff>14224</xdr:rowOff>
    </xdr:to>
    <xdr:sp macro="" textlink="">
      <xdr:nvSpPr>
        <xdr:cNvPr id="466" name="楕円 465"/>
        <xdr:cNvSpPr/>
      </xdr:nvSpPr>
      <xdr:spPr>
        <a:xfrm>
          <a:off x="16129000" y="29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170451</xdr:rowOff>
    </xdr:from>
    <xdr:ext cx="736600" cy="259045"/>
    <xdr:sp macro="" textlink="">
      <xdr:nvSpPr>
        <xdr:cNvPr id="467" name="テキスト ボックス 466"/>
        <xdr:cNvSpPr txBox="1"/>
      </xdr:nvSpPr>
      <xdr:spPr>
        <a:xfrm>
          <a:off x="15798800" y="308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72686</xdr:rowOff>
    </xdr:from>
    <xdr:to>
      <xdr:col>73</xdr:col>
      <xdr:colOff>44450</xdr:colOff>
      <xdr:row>19</xdr:row>
      <xdr:rowOff>2836</xdr:rowOff>
    </xdr:to>
    <xdr:sp macro="" textlink="">
      <xdr:nvSpPr>
        <xdr:cNvPr id="468" name="楕円 467"/>
        <xdr:cNvSpPr/>
      </xdr:nvSpPr>
      <xdr:spPr>
        <a:xfrm>
          <a:off x="15240000" y="31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159063</xdr:rowOff>
    </xdr:from>
    <xdr:ext cx="762000" cy="259045"/>
    <xdr:sp macro="" textlink="">
      <xdr:nvSpPr>
        <xdr:cNvPr id="469" name="テキスト ボックス 468"/>
        <xdr:cNvSpPr txBox="1"/>
      </xdr:nvSpPr>
      <xdr:spPr>
        <a:xfrm>
          <a:off x="14909800" y="324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33951</xdr:rowOff>
    </xdr:from>
    <xdr:to>
      <xdr:col>68</xdr:col>
      <xdr:colOff>203200</xdr:colOff>
      <xdr:row>19</xdr:row>
      <xdr:rowOff>135551</xdr:rowOff>
    </xdr:to>
    <xdr:sp macro="" textlink="">
      <xdr:nvSpPr>
        <xdr:cNvPr id="470" name="楕円 469"/>
        <xdr:cNvSpPr/>
      </xdr:nvSpPr>
      <xdr:spPr>
        <a:xfrm>
          <a:off x="14351000" y="329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120328</xdr:rowOff>
    </xdr:from>
    <xdr:ext cx="762000" cy="259045"/>
    <xdr:sp macro="" textlink="">
      <xdr:nvSpPr>
        <xdr:cNvPr id="471" name="テキスト ボックス 470"/>
        <xdr:cNvSpPr txBox="1"/>
      </xdr:nvSpPr>
      <xdr:spPr>
        <a:xfrm>
          <a:off x="14020800" y="337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130471</xdr:rowOff>
    </xdr:from>
    <xdr:to>
      <xdr:col>64</xdr:col>
      <xdr:colOff>152400</xdr:colOff>
      <xdr:row>20</xdr:row>
      <xdr:rowOff>60621</xdr:rowOff>
    </xdr:to>
    <xdr:sp macro="" textlink="">
      <xdr:nvSpPr>
        <xdr:cNvPr id="472" name="楕円 471"/>
        <xdr:cNvSpPr/>
      </xdr:nvSpPr>
      <xdr:spPr>
        <a:xfrm>
          <a:off x="13462000" y="338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45398</xdr:rowOff>
    </xdr:from>
    <xdr:ext cx="762000" cy="259045"/>
    <xdr:sp macro="" textlink="">
      <xdr:nvSpPr>
        <xdr:cNvPr id="473" name="テキスト ボックス 472"/>
        <xdr:cNvSpPr txBox="1"/>
      </xdr:nvSpPr>
      <xdr:spPr>
        <a:xfrm>
          <a:off x="13131800" y="347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32,000
31,622
623.50
23,040,494
21,841,347
1,138,467
11,534,364
20,322,033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人件費は、令和５年度は給与改定等</a:t>
          </a:r>
          <a:r>
            <a:rPr kumimoji="1" lang="ja-JP" altLang="en-US" sz="1300">
              <a:solidFill>
                <a:srgbClr val="FF0000"/>
              </a:solidFill>
              <a:latin typeface="ＭＳ Ｐゴシック" panose="020B0600070205080204" pitchFamily="50" charset="-128"/>
              <a:ea typeface="ＭＳ Ｐゴシック" panose="020B0600070205080204" pitchFamily="50" charset="-128"/>
            </a:rPr>
            <a:t>の</a:t>
          </a:r>
          <a:r>
            <a:rPr kumimoji="1" lang="ja-JP" altLang="en-US" sz="1300">
              <a:solidFill>
                <a:schemeClr val="tx1"/>
              </a:solidFill>
              <a:latin typeface="ＭＳ Ｐゴシック" panose="020B0600070205080204" pitchFamily="50" charset="-128"/>
              <a:ea typeface="ＭＳ Ｐゴシック" panose="020B0600070205080204" pitchFamily="50" charset="-128"/>
            </a:rPr>
            <a:t>影響により、対前年度比較</a:t>
          </a:r>
          <a:r>
            <a:rPr kumimoji="1" lang="en-US" altLang="ja-JP" sz="1300">
              <a:solidFill>
                <a:schemeClr val="tx1"/>
              </a:solidFill>
              <a:latin typeface="ＭＳ Ｐゴシック" panose="020B0600070205080204" pitchFamily="50" charset="-128"/>
              <a:ea typeface="ＭＳ Ｐゴシック" panose="020B0600070205080204" pitchFamily="50" charset="-128"/>
            </a:rPr>
            <a:t>3.3</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1.1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億円の増となったが、一方、市税、普通交付税等の経常収入の増により、人件費の経常収支比率は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22.3</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％となり、前年度比較</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ポイントの減となった。類似団体比較では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今後、歳入の減少が見込まれ、引き続き職員の適正配置や勤務時間の適正化に努めていく。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142240</xdr:rowOff>
    </xdr:to>
    <xdr:cxnSp macro="">
      <xdr:nvCxnSpPr>
        <xdr:cNvPr id="66" name="直線コネクタ 65"/>
        <xdr:cNvCxnSpPr/>
      </xdr:nvCxnSpPr>
      <xdr:spPr>
        <a:xfrm flipV="1">
          <a:off x="3987800" y="62077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142240</xdr:rowOff>
    </xdr:to>
    <xdr:cxnSp macro="">
      <xdr:nvCxnSpPr>
        <xdr:cNvPr id="69" name="直線コネクタ 68"/>
        <xdr:cNvCxnSpPr/>
      </xdr:nvCxnSpPr>
      <xdr:spPr>
        <a:xfrm>
          <a:off x="3098800" y="6253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1270</xdr:rowOff>
    </xdr:to>
    <xdr:cxnSp macro="">
      <xdr:nvCxnSpPr>
        <xdr:cNvPr id="72" name="直線コネクタ 71"/>
        <xdr:cNvCxnSpPr/>
      </xdr:nvCxnSpPr>
      <xdr:spPr>
        <a:xfrm flipV="1">
          <a:off x="2209800" y="6253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1270</xdr:rowOff>
    </xdr:to>
    <xdr:cxnSp macro="">
      <xdr:nvCxnSpPr>
        <xdr:cNvPr id="75" name="直線コネクタ 74"/>
        <xdr:cNvCxnSpPr/>
      </xdr:nvCxnSpPr>
      <xdr:spPr>
        <a:xfrm>
          <a:off x="1320800" y="6329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152400</xdr:rowOff>
    </xdr:from>
    <xdr:to>
      <xdr:col>11</xdr:col>
      <xdr:colOff>60325</xdr:colOff>
      <xdr:row>37</xdr:row>
      <xdr:rowOff>82550</xdr:rowOff>
    </xdr:to>
    <xdr:sp macro="" textlink="">
      <xdr:nvSpPr>
        <xdr:cNvPr id="76" name="フローチャート: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2" name="テキスト ボックス 91"/>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94" name="テキスト ボックス 93"/>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ポイントの増となり、類似団体比較でも</a:t>
          </a:r>
          <a:r>
            <a:rPr kumimoji="1" lang="en-US" altLang="ja-JP" sz="1300">
              <a:solidFill>
                <a:schemeClr val="tx1"/>
              </a:solidFill>
              <a:latin typeface="ＭＳ Ｐゴシック" panose="020B0600070205080204" pitchFamily="50" charset="-128"/>
              <a:ea typeface="ＭＳ Ｐゴシック" panose="020B0600070205080204" pitchFamily="50" charset="-128"/>
            </a:rPr>
            <a:t>3.6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ポイント上回っている。主に物価高騰による委託料経費の増などが要因と捉えている。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今後も財政運営の効率化のため、適正な規模の公共施設の保有に努め、指定管理制度への移行を推進していく。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66040</xdr:rowOff>
    </xdr:to>
    <xdr:cxnSp macro="">
      <xdr:nvCxnSpPr>
        <xdr:cNvPr id="127" name="直線コネクタ 126"/>
        <xdr:cNvCxnSpPr/>
      </xdr:nvCxnSpPr>
      <xdr:spPr>
        <a:xfrm>
          <a:off x="15671800" y="30759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161290</xdr:rowOff>
    </xdr:to>
    <xdr:cxnSp macro="">
      <xdr:nvCxnSpPr>
        <xdr:cNvPr id="130" name="直線コネクタ 129"/>
        <xdr:cNvCxnSpPr/>
      </xdr:nvCxnSpPr>
      <xdr:spPr>
        <a:xfrm>
          <a:off x="14782800" y="2969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17</xdr:row>
      <xdr:rowOff>54610</xdr:rowOff>
    </xdr:to>
    <xdr:cxnSp macro="">
      <xdr:nvCxnSpPr>
        <xdr:cNvPr id="133" name="直線コネクタ 132"/>
        <xdr:cNvCxnSpPr/>
      </xdr:nvCxnSpPr>
      <xdr:spPr>
        <a:xfrm>
          <a:off x="13893800" y="2885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16</xdr:row>
      <xdr:rowOff>149860</xdr:rowOff>
    </xdr:to>
    <xdr:cxnSp macro="">
      <xdr:nvCxnSpPr>
        <xdr:cNvPr id="136" name="直線コネクタ 135"/>
        <xdr:cNvCxnSpPr/>
      </xdr:nvCxnSpPr>
      <xdr:spPr>
        <a:xfrm flipV="1">
          <a:off x="13004800" y="288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7" name="フローチャート: 判断 136"/>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38" name="テキスト ボックス 137"/>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9" name="フローチャート: 判断 138"/>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0" name="テキスト ボックス 139"/>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6" name="楕円 145"/>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7" name="物件費該当値テキスト"/>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8" name="楕円 147"/>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9" name="テキスト ボックス 148"/>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50" name="楕円 149"/>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51" name="テキスト ボックス 150"/>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2" name="楕円 151"/>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3" name="テキスト ボックス 152"/>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4" name="楕円 153"/>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5" name="テキスト ボックス 154"/>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ポイントの増となった。類似団体と比較すると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人口減少の影響はあるものの、社会保障費について高止まりする見込みであり、今後においても対象者の範囲や給付の見直しなど、適正な支出に努めていく。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133350</xdr:rowOff>
    </xdr:from>
    <xdr:to>
      <xdr:col>24</xdr:col>
      <xdr:colOff>25400</xdr:colOff>
      <xdr:row>58</xdr:row>
      <xdr:rowOff>50800</xdr:rowOff>
    </xdr:to>
    <xdr:cxnSp macro="">
      <xdr:nvCxnSpPr>
        <xdr:cNvPr id="188" name="直線コネクタ 187"/>
        <xdr:cNvCxnSpPr/>
      </xdr:nvCxnSpPr>
      <xdr:spPr>
        <a:xfrm>
          <a:off x="3987800" y="9906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120650</xdr:rowOff>
    </xdr:from>
    <xdr:to>
      <xdr:col>19</xdr:col>
      <xdr:colOff>187325</xdr:colOff>
      <xdr:row>57</xdr:row>
      <xdr:rowOff>133350</xdr:rowOff>
    </xdr:to>
    <xdr:cxnSp macro="">
      <xdr:nvCxnSpPr>
        <xdr:cNvPr id="191" name="直線コネクタ 190"/>
        <xdr:cNvCxnSpPr/>
      </xdr:nvCxnSpPr>
      <xdr:spPr>
        <a:xfrm>
          <a:off x="3098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120650</xdr:rowOff>
    </xdr:from>
    <xdr:to>
      <xdr:col>15</xdr:col>
      <xdr:colOff>98425</xdr:colOff>
      <xdr:row>58</xdr:row>
      <xdr:rowOff>12700</xdr:rowOff>
    </xdr:to>
    <xdr:cxnSp macro="">
      <xdr:nvCxnSpPr>
        <xdr:cNvPr id="194" name="直線コネクタ 193"/>
        <xdr:cNvCxnSpPr/>
      </xdr:nvCxnSpPr>
      <xdr:spPr>
        <a:xfrm flipV="1">
          <a:off x="2209800" y="9893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59</xdr:row>
      <xdr:rowOff>19050</xdr:rowOff>
    </xdr:to>
    <xdr:cxnSp macro="">
      <xdr:nvCxnSpPr>
        <xdr:cNvPr id="197" name="直線コネクタ 196"/>
        <xdr:cNvCxnSpPr/>
      </xdr:nvCxnSpPr>
      <xdr:spPr>
        <a:xfrm flipV="1">
          <a:off x="1320800" y="9956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8" name="フローチャート: 判断 197"/>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9" name="テキスト ボックス 198"/>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0" name="フローチャート: 判断 199"/>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1" name="テキスト ボックス 200"/>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7" name="楕円 206"/>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8"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82550</xdr:rowOff>
    </xdr:from>
    <xdr:to>
      <xdr:col>20</xdr:col>
      <xdr:colOff>38100</xdr:colOff>
      <xdr:row>58</xdr:row>
      <xdr:rowOff>12700</xdr:rowOff>
    </xdr:to>
    <xdr:sp macro="" textlink="">
      <xdr:nvSpPr>
        <xdr:cNvPr id="209" name="楕円 208"/>
        <xdr:cNvSpPr/>
      </xdr:nvSpPr>
      <xdr:spPr>
        <a:xfrm>
          <a:off x="3937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210" name="テキスト ボックス 209"/>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69850</xdr:rowOff>
    </xdr:from>
    <xdr:to>
      <xdr:col>15</xdr:col>
      <xdr:colOff>149225</xdr:colOff>
      <xdr:row>58</xdr:row>
      <xdr:rowOff>0</xdr:rowOff>
    </xdr:to>
    <xdr:sp macro="" textlink="">
      <xdr:nvSpPr>
        <xdr:cNvPr id="211" name="楕円 210"/>
        <xdr:cNvSpPr/>
      </xdr:nvSpPr>
      <xdr:spPr>
        <a:xfrm>
          <a:off x="3048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156227</xdr:rowOff>
    </xdr:from>
    <xdr:ext cx="762000" cy="259045"/>
    <xdr:sp macro="" textlink="">
      <xdr:nvSpPr>
        <xdr:cNvPr id="212" name="テキスト ボックス 211"/>
        <xdr:cNvSpPr txBox="1"/>
      </xdr:nvSpPr>
      <xdr:spPr>
        <a:xfrm>
          <a:off x="2717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4" name="テキスト ボックス 213"/>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139700</xdr:rowOff>
    </xdr:from>
    <xdr:to>
      <xdr:col>6</xdr:col>
      <xdr:colOff>171450</xdr:colOff>
      <xdr:row>59</xdr:row>
      <xdr:rowOff>69850</xdr:rowOff>
    </xdr:to>
    <xdr:sp macro="" textlink="">
      <xdr:nvSpPr>
        <xdr:cNvPr id="215" name="楕円 214"/>
        <xdr:cNvSpPr/>
      </xdr:nvSpPr>
      <xdr:spPr>
        <a:xfrm>
          <a:off x="1270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54627</xdr:rowOff>
    </xdr:from>
    <xdr:ext cx="762000" cy="259045"/>
    <xdr:sp macro="" textlink="">
      <xdr:nvSpPr>
        <xdr:cNvPr id="216" name="テキスト ボックス 215"/>
        <xdr:cNvSpPr txBox="1"/>
      </xdr:nvSpPr>
      <xdr:spPr>
        <a:xfrm>
          <a:off x="939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その他は、前年度比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ポイントの増となったが、主な要因としては、道路維持補修等のインフラの維持補修に係る経費が増加したこと、久慈広域連合介護保険負担金の増による繰出金の増が挙げられる。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繰出金については、今後、人口規模に応じた予算規模になるように計画的に抑制していきたい。</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97065</xdr:rowOff>
    </xdr:to>
    <xdr:cxnSp macro="">
      <xdr:nvCxnSpPr>
        <xdr:cNvPr id="251" name="直線コネクタ 250"/>
        <xdr:cNvCxnSpPr/>
      </xdr:nvCxnSpPr>
      <xdr:spPr>
        <a:xfrm>
          <a:off x="15671800" y="94397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105228</xdr:rowOff>
    </xdr:from>
    <xdr:to>
      <xdr:col>78</xdr:col>
      <xdr:colOff>69850</xdr:colOff>
      <xdr:row>55</xdr:row>
      <xdr:rowOff>9978</xdr:rowOff>
    </xdr:to>
    <xdr:cxnSp macro="">
      <xdr:nvCxnSpPr>
        <xdr:cNvPr id="254" name="直線コネクタ 253"/>
        <xdr:cNvCxnSpPr/>
      </xdr:nvCxnSpPr>
      <xdr:spPr>
        <a:xfrm>
          <a:off x="14782800" y="9363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105228</xdr:rowOff>
    </xdr:from>
    <xdr:to>
      <xdr:col>73</xdr:col>
      <xdr:colOff>180975</xdr:colOff>
      <xdr:row>55</xdr:row>
      <xdr:rowOff>20865</xdr:rowOff>
    </xdr:to>
    <xdr:cxnSp macro="">
      <xdr:nvCxnSpPr>
        <xdr:cNvPr id="257" name="直線コネクタ 256"/>
        <xdr:cNvCxnSpPr/>
      </xdr:nvCxnSpPr>
      <xdr:spPr>
        <a:xfrm flipV="1">
          <a:off x="13893800" y="9363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97065</xdr:rowOff>
    </xdr:to>
    <xdr:cxnSp macro="">
      <xdr:nvCxnSpPr>
        <xdr:cNvPr id="260" name="直線コネクタ 259"/>
        <xdr:cNvCxnSpPr/>
      </xdr:nvCxnSpPr>
      <xdr:spPr>
        <a:xfrm flipV="1">
          <a:off x="13004800" y="9450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2" name="テキスト ボックス 261"/>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63" name="フローチャート: 判断 262"/>
        <xdr:cNvSpPr/>
      </xdr:nvSpPr>
      <xdr:spPr>
        <a:xfrm>
          <a:off x="12954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53720</xdr:rowOff>
    </xdr:from>
    <xdr:ext cx="762000" cy="259045"/>
    <xdr:sp macro="" textlink="">
      <xdr:nvSpPr>
        <xdr:cNvPr id="264" name="テキスト ボックス 263"/>
        <xdr:cNvSpPr txBox="1"/>
      </xdr:nvSpPr>
      <xdr:spPr>
        <a:xfrm>
          <a:off x="12623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70" name="楕円 269"/>
        <xdr:cNvSpPr/>
      </xdr:nvSpPr>
      <xdr:spPr>
        <a:xfrm>
          <a:off x="16459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62792</xdr:rowOff>
    </xdr:from>
    <xdr:ext cx="762000" cy="259045"/>
    <xdr:sp macro="" textlink="">
      <xdr:nvSpPr>
        <xdr:cNvPr id="271" name="その他該当値テキスト"/>
        <xdr:cNvSpPr txBox="1"/>
      </xdr:nvSpPr>
      <xdr:spPr>
        <a:xfrm>
          <a:off x="16598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130628</xdr:rowOff>
    </xdr:from>
    <xdr:to>
      <xdr:col>78</xdr:col>
      <xdr:colOff>120650</xdr:colOff>
      <xdr:row>55</xdr:row>
      <xdr:rowOff>60778</xdr:rowOff>
    </xdr:to>
    <xdr:sp macro="" textlink="">
      <xdr:nvSpPr>
        <xdr:cNvPr id="272" name="楕円 271"/>
        <xdr:cNvSpPr/>
      </xdr:nvSpPr>
      <xdr:spPr>
        <a:xfrm>
          <a:off x="15621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70955</xdr:rowOff>
    </xdr:from>
    <xdr:ext cx="736600" cy="259045"/>
    <xdr:sp macro="" textlink="">
      <xdr:nvSpPr>
        <xdr:cNvPr id="273" name="テキスト ボックス 272"/>
        <xdr:cNvSpPr txBox="1"/>
      </xdr:nvSpPr>
      <xdr:spPr>
        <a:xfrm>
          <a:off x="15290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54428</xdr:rowOff>
    </xdr:from>
    <xdr:to>
      <xdr:col>74</xdr:col>
      <xdr:colOff>31750</xdr:colOff>
      <xdr:row>54</xdr:row>
      <xdr:rowOff>156028</xdr:rowOff>
    </xdr:to>
    <xdr:sp macro="" textlink="">
      <xdr:nvSpPr>
        <xdr:cNvPr id="274" name="楕円 273"/>
        <xdr:cNvSpPr/>
      </xdr:nvSpPr>
      <xdr:spPr>
        <a:xfrm>
          <a:off x="14732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166205</xdr:rowOff>
    </xdr:from>
    <xdr:ext cx="762000" cy="259045"/>
    <xdr:sp macro="" textlink="">
      <xdr:nvSpPr>
        <xdr:cNvPr id="275" name="テキスト ボックス 274"/>
        <xdr:cNvSpPr txBox="1"/>
      </xdr:nvSpPr>
      <xdr:spPr>
        <a:xfrm>
          <a:off x="14401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141515</xdr:rowOff>
    </xdr:from>
    <xdr:to>
      <xdr:col>69</xdr:col>
      <xdr:colOff>142875</xdr:colOff>
      <xdr:row>55</xdr:row>
      <xdr:rowOff>71665</xdr:rowOff>
    </xdr:to>
    <xdr:sp macro="" textlink="">
      <xdr:nvSpPr>
        <xdr:cNvPr id="276" name="楕円 275"/>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81842</xdr:rowOff>
    </xdr:from>
    <xdr:ext cx="762000" cy="259045"/>
    <xdr:sp macro="" textlink="">
      <xdr:nvSpPr>
        <xdr:cNvPr id="277" name="テキスト ボックス 276"/>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46265</xdr:rowOff>
    </xdr:from>
    <xdr:to>
      <xdr:col>65</xdr:col>
      <xdr:colOff>53975</xdr:colOff>
      <xdr:row>55</xdr:row>
      <xdr:rowOff>147865</xdr:rowOff>
    </xdr:to>
    <xdr:sp macro="" textlink="">
      <xdr:nvSpPr>
        <xdr:cNvPr id="278" name="楕円 277"/>
        <xdr:cNvSpPr/>
      </xdr:nvSpPr>
      <xdr:spPr>
        <a:xfrm>
          <a:off x="12954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158042</xdr:rowOff>
    </xdr:from>
    <xdr:ext cx="762000" cy="259045"/>
    <xdr:sp macro="" textlink="">
      <xdr:nvSpPr>
        <xdr:cNvPr id="279" name="テキスト ボックス 278"/>
        <xdr:cNvSpPr txBox="1"/>
      </xdr:nvSpPr>
      <xdr:spPr>
        <a:xfrm>
          <a:off x="12623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補助費等は、新型コロナウイルス感染症対応関連経費の減少により、対前年度比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億円の減となったが、経常一般財源の充当額が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億円増となっていることから、補助費等の経常収支比率は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15.4</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ポイントの増となり、類似団体比較でも</a:t>
          </a:r>
          <a:r>
            <a:rPr kumimoji="1" lang="en-US" altLang="ja-JP" sz="1300">
              <a:solidFill>
                <a:schemeClr val="tx1"/>
              </a:solidFill>
              <a:latin typeface="ＭＳ Ｐゴシック" panose="020B0600070205080204" pitchFamily="50" charset="-128"/>
              <a:ea typeface="ＭＳ Ｐゴシック" panose="020B0600070205080204" pitchFamily="50" charset="-128"/>
            </a:rPr>
            <a:t>2.2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一部事務組合の施設の老朽化対応による負担金の増大も予想されるため、適正な規模となるよう縮減に努めていく。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88138</xdr:rowOff>
    </xdr:to>
    <xdr:cxnSp macro="">
      <xdr:nvCxnSpPr>
        <xdr:cNvPr id="309" name="直線コネクタ 308"/>
        <xdr:cNvCxnSpPr/>
      </xdr:nvCxnSpPr>
      <xdr:spPr>
        <a:xfrm>
          <a:off x="15671800" y="64043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60706</xdr:rowOff>
    </xdr:to>
    <xdr:cxnSp macro="">
      <xdr:nvCxnSpPr>
        <xdr:cNvPr id="312" name="直線コネクタ 311"/>
        <xdr:cNvCxnSpPr/>
      </xdr:nvCxnSpPr>
      <xdr:spPr>
        <a:xfrm>
          <a:off x="14782800" y="63220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36</xdr:row>
      <xdr:rowOff>149860</xdr:rowOff>
    </xdr:to>
    <xdr:cxnSp macro="">
      <xdr:nvCxnSpPr>
        <xdr:cNvPr id="315" name="直線コネクタ 314"/>
        <xdr:cNvCxnSpPr/>
      </xdr:nvCxnSpPr>
      <xdr:spPr>
        <a:xfrm>
          <a:off x="13893800" y="608888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36</xdr:row>
      <xdr:rowOff>108712</xdr:rowOff>
    </xdr:to>
    <xdr:cxnSp macro="">
      <xdr:nvCxnSpPr>
        <xdr:cNvPr id="318" name="直線コネクタ 317"/>
        <xdr:cNvCxnSpPr/>
      </xdr:nvCxnSpPr>
      <xdr:spPr>
        <a:xfrm flipV="1">
          <a:off x="13004800" y="608888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9" name="フローチャート: 判断 318"/>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0" name="テキスト ボックス 319"/>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1" name="フローチャート: 判断 320"/>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2" name="テキスト ボックス 321"/>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8" name="楕円 327"/>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9"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0" name="楕円 329"/>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31" name="テキスト ボックス 330"/>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2" name="楕円 331"/>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3" name="テキスト ボックス 332"/>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34" name="楕円 333"/>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35" name="テキスト ボックス 334"/>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6" name="楕円 335"/>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7" name="テキスト ボックス 336"/>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公債費は、プライマリーバランスを堅持していることにより、前年度比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2.7</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億円の減となった。また、市税等の経常収入の増により、公債費の経常収支比率は</a:t>
          </a:r>
          <a:r>
            <a:rPr kumimoji="1" lang="en-US" altLang="ja-JP" sz="1200">
              <a:solidFill>
                <a:schemeClr val="tx1"/>
              </a:solidFill>
              <a:latin typeface="ＭＳ Ｐゴシック" panose="020B0600070205080204" pitchFamily="50" charset="-128"/>
              <a:ea typeface="ＭＳ Ｐゴシック" panose="020B0600070205080204" pitchFamily="50" charset="-128"/>
            </a:rPr>
            <a:t>20.4</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％となり、前年度比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2.4</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ポイントの減となった。類似団体と比較すると</a:t>
          </a:r>
          <a:r>
            <a:rPr kumimoji="1" lang="en-US" altLang="ja-JP" sz="1200">
              <a:solidFill>
                <a:schemeClr val="tx1"/>
              </a:solidFill>
              <a:latin typeface="ＭＳ Ｐゴシック" panose="020B0600070205080204" pitchFamily="50" charset="-128"/>
              <a:ea typeface="ＭＳ Ｐゴシック" panose="020B0600070205080204" pitchFamily="50" charset="-128"/>
            </a:rPr>
            <a:t>1.1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今後、久慈湊小学校移転改築事業や小屋畑川切替工事等の大型事業が予定されており、公債費の増加が見込まれることから、投資的事業については、計画的に実施していく必要がある。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85090</xdr:rowOff>
    </xdr:to>
    <xdr:cxnSp macro="">
      <xdr:nvCxnSpPr>
        <xdr:cNvPr id="369" name="直線コネクタ 368"/>
        <xdr:cNvCxnSpPr/>
      </xdr:nvCxnSpPr>
      <xdr:spPr>
        <a:xfrm flipV="1">
          <a:off x="3987800" y="12898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85090</xdr:rowOff>
    </xdr:to>
    <xdr:cxnSp macro="">
      <xdr:nvCxnSpPr>
        <xdr:cNvPr id="372" name="直線コネクタ 371"/>
        <xdr:cNvCxnSpPr/>
      </xdr:nvCxnSpPr>
      <xdr:spPr>
        <a:xfrm>
          <a:off x="3098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90805</xdr:rowOff>
    </xdr:to>
    <xdr:cxnSp macro="">
      <xdr:nvCxnSpPr>
        <xdr:cNvPr id="375" name="直線コネクタ 374"/>
        <xdr:cNvCxnSpPr/>
      </xdr:nvCxnSpPr>
      <xdr:spPr>
        <a:xfrm flipV="1">
          <a:off x="2209800" y="129286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90805</xdr:rowOff>
    </xdr:from>
    <xdr:to>
      <xdr:col>11</xdr:col>
      <xdr:colOff>9525</xdr:colOff>
      <xdr:row>75</xdr:row>
      <xdr:rowOff>107950</xdr:rowOff>
    </xdr:to>
    <xdr:cxnSp macro="">
      <xdr:nvCxnSpPr>
        <xdr:cNvPr id="378" name="直線コネクタ 377"/>
        <xdr:cNvCxnSpPr/>
      </xdr:nvCxnSpPr>
      <xdr:spPr>
        <a:xfrm flipV="1">
          <a:off x="1320800" y="129495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99060</xdr:rowOff>
    </xdr:from>
    <xdr:to>
      <xdr:col>11</xdr:col>
      <xdr:colOff>60325</xdr:colOff>
      <xdr:row>75</xdr:row>
      <xdr:rowOff>29210</xdr:rowOff>
    </xdr:to>
    <xdr:sp macro="" textlink="">
      <xdr:nvSpPr>
        <xdr:cNvPr id="379" name="フローチャート: 判断 378"/>
        <xdr:cNvSpPr/>
      </xdr:nvSpPr>
      <xdr:spPr>
        <a:xfrm>
          <a:off x="21590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80" name="テキスト ボックス 379"/>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81" name="フローチャート: 判断 380"/>
        <xdr:cNvSpPr/>
      </xdr:nvSpPr>
      <xdr:spPr>
        <a:xfrm>
          <a:off x="12700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82" name="テキスト ボックス 381"/>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8" name="楕円 387"/>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132097</xdr:rowOff>
    </xdr:from>
    <xdr:ext cx="762000" cy="259045"/>
    <xdr:sp macro="" textlink="">
      <xdr:nvSpPr>
        <xdr:cNvPr id="389" name="公債費該当値テキスト"/>
        <xdr:cNvSpPr txBox="1"/>
      </xdr:nvSpPr>
      <xdr:spPr>
        <a:xfrm>
          <a:off x="4914900" y="1281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0" name="楕円 389"/>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120666</xdr:rowOff>
    </xdr:from>
    <xdr:ext cx="736600" cy="259045"/>
    <xdr:sp macro="" textlink="">
      <xdr:nvSpPr>
        <xdr:cNvPr id="391" name="テキスト ボックス 390"/>
        <xdr:cNvSpPr txBox="1"/>
      </xdr:nvSpPr>
      <xdr:spPr>
        <a:xfrm>
          <a:off x="3606800" y="12979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2" name="楕円 391"/>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105427</xdr:rowOff>
    </xdr:from>
    <xdr:ext cx="762000" cy="259045"/>
    <xdr:sp macro="" textlink="">
      <xdr:nvSpPr>
        <xdr:cNvPr id="393" name="テキスト ボックス 392"/>
        <xdr:cNvSpPr txBox="1"/>
      </xdr:nvSpPr>
      <xdr:spPr>
        <a:xfrm>
          <a:off x="2717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40005</xdr:rowOff>
    </xdr:from>
    <xdr:to>
      <xdr:col>11</xdr:col>
      <xdr:colOff>60325</xdr:colOff>
      <xdr:row>75</xdr:row>
      <xdr:rowOff>141605</xdr:rowOff>
    </xdr:to>
    <xdr:sp macro="" textlink="">
      <xdr:nvSpPr>
        <xdr:cNvPr id="394" name="楕円 393"/>
        <xdr:cNvSpPr/>
      </xdr:nvSpPr>
      <xdr:spPr>
        <a:xfrm>
          <a:off x="2159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126382</xdr:rowOff>
    </xdr:from>
    <xdr:ext cx="762000" cy="259045"/>
    <xdr:sp macro="" textlink="">
      <xdr:nvSpPr>
        <xdr:cNvPr id="395" name="テキスト ボックス 394"/>
        <xdr:cNvSpPr txBox="1"/>
      </xdr:nvSpPr>
      <xdr:spPr>
        <a:xfrm>
          <a:off x="1828800" y="129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6" name="楕円 395"/>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143527</xdr:rowOff>
    </xdr:from>
    <xdr:ext cx="762000" cy="259045"/>
    <xdr:sp macro="" textlink="">
      <xdr:nvSpPr>
        <xdr:cNvPr id="397" name="テキスト ボックス 396"/>
        <xdr:cNvSpPr txBox="1"/>
      </xdr:nvSpPr>
      <xdr:spPr>
        <a:xfrm>
          <a:off x="939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全体の経常収支比率では類似団体を</a:t>
          </a:r>
          <a:r>
            <a:rPr kumimoji="1" lang="en-US" altLang="ja-JP" sz="1300">
              <a:solidFill>
                <a:schemeClr val="tx1"/>
              </a:solidFill>
              <a:latin typeface="ＭＳ Ｐゴシック" panose="020B0600070205080204" pitchFamily="50" charset="-128"/>
              <a:ea typeface="ＭＳ Ｐゴシック" panose="020B0600070205080204" pitchFamily="50" charset="-128"/>
            </a:rPr>
            <a:t>3.1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ポイント上回っているが、公債費以外の経常収支比率は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とその差は小さくなっている。一方、公債費以外の経常収支比率は令和３年度まで類似団体を下回っていたが、令和４年度から逆転しており、経常収入の確保とともに、公債費以外の経費の増加についても抑制に努めていく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101854</xdr:rowOff>
    </xdr:to>
    <xdr:cxnSp macro="">
      <xdr:nvCxnSpPr>
        <xdr:cNvPr id="428" name="直線コネクタ 427"/>
        <xdr:cNvCxnSpPr/>
      </xdr:nvCxnSpPr>
      <xdr:spPr>
        <a:xfrm>
          <a:off x="15671800" y="1322578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77</xdr:row>
      <xdr:rowOff>24130</xdr:rowOff>
    </xdr:to>
    <xdr:cxnSp macro="">
      <xdr:nvCxnSpPr>
        <xdr:cNvPr id="431" name="直線コネクタ 430"/>
        <xdr:cNvCxnSpPr/>
      </xdr:nvCxnSpPr>
      <xdr:spPr>
        <a:xfrm>
          <a:off x="14782800" y="1300632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75</xdr:row>
      <xdr:rowOff>147574</xdr:rowOff>
    </xdr:to>
    <xdr:cxnSp macro="">
      <xdr:nvCxnSpPr>
        <xdr:cNvPr id="434" name="直線コネクタ 433"/>
        <xdr:cNvCxnSpPr/>
      </xdr:nvCxnSpPr>
      <xdr:spPr>
        <a:xfrm>
          <a:off x="13893800" y="1283716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76</xdr:row>
      <xdr:rowOff>90424</xdr:rowOff>
    </xdr:to>
    <xdr:cxnSp macro="">
      <xdr:nvCxnSpPr>
        <xdr:cNvPr id="437" name="直線コネクタ 436"/>
        <xdr:cNvCxnSpPr/>
      </xdr:nvCxnSpPr>
      <xdr:spPr>
        <a:xfrm flipV="1">
          <a:off x="13004800" y="1283716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39" name="テキスト ボックス 438"/>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47" name="楕円 446"/>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23131</xdr:rowOff>
    </xdr:from>
    <xdr:ext cx="762000" cy="259045"/>
    <xdr:sp macro="" textlink="">
      <xdr:nvSpPr>
        <xdr:cNvPr id="448" name="公債費以外該当値テキスト"/>
        <xdr:cNvSpPr txBox="1"/>
      </xdr:nvSpPr>
      <xdr:spPr>
        <a:xfrm>
          <a:off x="16598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9" name="楕円 448"/>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50" name="テキスト ボックス 449"/>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51" name="楕円 450"/>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52" name="テキスト ボックス 451"/>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53" name="楕円 452"/>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54" name="テキスト ボックス 453"/>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5" name="楕円 454"/>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56" name="テキスト ボックス 455"/>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23031</xdr:rowOff>
    </xdr:from>
    <xdr:to>
      <xdr:col>29</xdr:col>
      <xdr:colOff>127000</xdr:colOff>
      <xdr:row>17</xdr:row>
      <xdr:rowOff>76120</xdr:rowOff>
    </xdr:to>
    <xdr:cxnSp macro="">
      <xdr:nvCxnSpPr>
        <xdr:cNvPr id="52" name="直線コネクタ 51"/>
        <xdr:cNvCxnSpPr/>
      </xdr:nvCxnSpPr>
      <xdr:spPr bwMode="auto">
        <a:xfrm flipV="1">
          <a:off x="5003800" y="2985306"/>
          <a:ext cx="647700" cy="5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76120</xdr:rowOff>
    </xdr:from>
    <xdr:to>
      <xdr:col>26</xdr:col>
      <xdr:colOff>50800</xdr:colOff>
      <xdr:row>17</xdr:row>
      <xdr:rowOff>104379</xdr:rowOff>
    </xdr:to>
    <xdr:cxnSp macro="">
      <xdr:nvCxnSpPr>
        <xdr:cNvPr id="55" name="直線コネクタ 54"/>
        <xdr:cNvCxnSpPr/>
      </xdr:nvCxnSpPr>
      <xdr:spPr bwMode="auto">
        <a:xfrm flipV="1">
          <a:off x="4305300" y="3038395"/>
          <a:ext cx="698500" cy="28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104379</xdr:rowOff>
    </xdr:from>
    <xdr:to>
      <xdr:col>22</xdr:col>
      <xdr:colOff>114300</xdr:colOff>
      <xdr:row>17</xdr:row>
      <xdr:rowOff>164773</xdr:rowOff>
    </xdr:to>
    <xdr:cxnSp macro="">
      <xdr:nvCxnSpPr>
        <xdr:cNvPr id="58" name="直線コネクタ 57"/>
        <xdr:cNvCxnSpPr/>
      </xdr:nvCxnSpPr>
      <xdr:spPr bwMode="auto">
        <a:xfrm flipV="1">
          <a:off x="3606800" y="3066654"/>
          <a:ext cx="698500" cy="60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164773</xdr:rowOff>
    </xdr:from>
    <xdr:to>
      <xdr:col>18</xdr:col>
      <xdr:colOff>177800</xdr:colOff>
      <xdr:row>18</xdr:row>
      <xdr:rowOff>323</xdr:rowOff>
    </xdr:to>
    <xdr:cxnSp macro="">
      <xdr:nvCxnSpPr>
        <xdr:cNvPr id="61" name="直線コネクタ 60"/>
        <xdr:cNvCxnSpPr/>
      </xdr:nvCxnSpPr>
      <xdr:spPr bwMode="auto">
        <a:xfrm flipV="1">
          <a:off x="2908300" y="3127048"/>
          <a:ext cx="698500" cy="7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78432</xdr:rowOff>
    </xdr:from>
    <xdr:to>
      <xdr:col>19</xdr:col>
      <xdr:colOff>38100</xdr:colOff>
      <xdr:row>19</xdr:row>
      <xdr:rowOff>8582</xdr:rowOff>
    </xdr:to>
    <xdr:sp macro="" textlink="">
      <xdr:nvSpPr>
        <xdr:cNvPr id="62" name="フローチャート: 判断 61"/>
        <xdr:cNvSpPr/>
      </xdr:nvSpPr>
      <xdr:spPr bwMode="auto">
        <a:xfrm>
          <a:off x="3556000" y="3212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164809</xdr:rowOff>
    </xdr:from>
    <xdr:ext cx="762000" cy="259045"/>
    <xdr:sp macro="" textlink="">
      <xdr:nvSpPr>
        <xdr:cNvPr id="63" name="テキスト ボックス 62"/>
        <xdr:cNvSpPr txBox="1"/>
      </xdr:nvSpPr>
      <xdr:spPr>
        <a:xfrm>
          <a:off x="3225800" y="329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131652</xdr:rowOff>
    </xdr:from>
    <xdr:to>
      <xdr:col>15</xdr:col>
      <xdr:colOff>101600</xdr:colOff>
      <xdr:row>19</xdr:row>
      <xdr:rowOff>61802</xdr:rowOff>
    </xdr:to>
    <xdr:sp macro="" textlink="">
      <xdr:nvSpPr>
        <xdr:cNvPr id="64" name="フローチャート: 判断 63"/>
        <xdr:cNvSpPr/>
      </xdr:nvSpPr>
      <xdr:spPr bwMode="auto">
        <a:xfrm>
          <a:off x="2857500" y="3265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46579</xdr:rowOff>
    </xdr:from>
    <xdr:ext cx="762000" cy="259045"/>
    <xdr:sp macro="" textlink="">
      <xdr:nvSpPr>
        <xdr:cNvPr id="65" name="テキスト ボックス 64"/>
        <xdr:cNvSpPr txBox="1"/>
      </xdr:nvSpPr>
      <xdr:spPr>
        <a:xfrm>
          <a:off x="2527300" y="33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143681</xdr:rowOff>
    </xdr:from>
    <xdr:to>
      <xdr:col>29</xdr:col>
      <xdr:colOff>177800</xdr:colOff>
      <xdr:row>17</xdr:row>
      <xdr:rowOff>73831</xdr:rowOff>
    </xdr:to>
    <xdr:sp macro="" textlink="">
      <xdr:nvSpPr>
        <xdr:cNvPr id="71" name="楕円 70"/>
        <xdr:cNvSpPr/>
      </xdr:nvSpPr>
      <xdr:spPr bwMode="auto">
        <a:xfrm>
          <a:off x="5600700" y="2934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115758</xdr:rowOff>
    </xdr:from>
    <xdr:ext cx="762000" cy="259045"/>
    <xdr:sp macro="" textlink="">
      <xdr:nvSpPr>
        <xdr:cNvPr id="72" name="人口1人当たり決算額の推移該当値テキスト130"/>
        <xdr:cNvSpPr txBox="1"/>
      </xdr:nvSpPr>
      <xdr:spPr>
        <a:xfrm>
          <a:off x="5740400" y="29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25320</xdr:rowOff>
    </xdr:from>
    <xdr:to>
      <xdr:col>26</xdr:col>
      <xdr:colOff>101600</xdr:colOff>
      <xdr:row>17</xdr:row>
      <xdr:rowOff>126920</xdr:rowOff>
    </xdr:to>
    <xdr:sp macro="" textlink="">
      <xdr:nvSpPr>
        <xdr:cNvPr id="73" name="楕円 72"/>
        <xdr:cNvSpPr/>
      </xdr:nvSpPr>
      <xdr:spPr bwMode="auto">
        <a:xfrm>
          <a:off x="4953000" y="2987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111697</xdr:rowOff>
    </xdr:from>
    <xdr:ext cx="736600" cy="259045"/>
    <xdr:sp macro="" textlink="">
      <xdr:nvSpPr>
        <xdr:cNvPr id="74" name="テキスト ボックス 73"/>
        <xdr:cNvSpPr txBox="1"/>
      </xdr:nvSpPr>
      <xdr:spPr>
        <a:xfrm>
          <a:off x="4622800" y="3073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53579</xdr:rowOff>
    </xdr:from>
    <xdr:to>
      <xdr:col>22</xdr:col>
      <xdr:colOff>165100</xdr:colOff>
      <xdr:row>17</xdr:row>
      <xdr:rowOff>155179</xdr:rowOff>
    </xdr:to>
    <xdr:sp macro="" textlink="">
      <xdr:nvSpPr>
        <xdr:cNvPr id="75" name="楕円 74"/>
        <xdr:cNvSpPr/>
      </xdr:nvSpPr>
      <xdr:spPr bwMode="auto">
        <a:xfrm>
          <a:off x="4254500" y="3015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139956</xdr:rowOff>
    </xdr:from>
    <xdr:ext cx="762000" cy="259045"/>
    <xdr:sp macro="" textlink="">
      <xdr:nvSpPr>
        <xdr:cNvPr id="76" name="テキスト ボックス 75"/>
        <xdr:cNvSpPr txBox="1"/>
      </xdr:nvSpPr>
      <xdr:spPr>
        <a:xfrm>
          <a:off x="3924300" y="310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113973</xdr:rowOff>
    </xdr:from>
    <xdr:to>
      <xdr:col>19</xdr:col>
      <xdr:colOff>38100</xdr:colOff>
      <xdr:row>18</xdr:row>
      <xdr:rowOff>44123</xdr:rowOff>
    </xdr:to>
    <xdr:sp macro="" textlink="">
      <xdr:nvSpPr>
        <xdr:cNvPr id="77" name="楕円 76"/>
        <xdr:cNvSpPr/>
      </xdr:nvSpPr>
      <xdr:spPr bwMode="auto">
        <a:xfrm>
          <a:off x="3556000" y="3076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54300</xdr:rowOff>
    </xdr:from>
    <xdr:ext cx="762000" cy="259045"/>
    <xdr:sp macro="" textlink="">
      <xdr:nvSpPr>
        <xdr:cNvPr id="78" name="テキスト ボックス 77"/>
        <xdr:cNvSpPr txBox="1"/>
      </xdr:nvSpPr>
      <xdr:spPr>
        <a:xfrm>
          <a:off x="3225800" y="284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120973</xdr:rowOff>
    </xdr:from>
    <xdr:to>
      <xdr:col>15</xdr:col>
      <xdr:colOff>101600</xdr:colOff>
      <xdr:row>18</xdr:row>
      <xdr:rowOff>51123</xdr:rowOff>
    </xdr:to>
    <xdr:sp macro="" textlink="">
      <xdr:nvSpPr>
        <xdr:cNvPr id="79" name="楕円 78"/>
        <xdr:cNvSpPr/>
      </xdr:nvSpPr>
      <xdr:spPr bwMode="auto">
        <a:xfrm>
          <a:off x="2857500" y="3083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61300</xdr:rowOff>
    </xdr:from>
    <xdr:ext cx="762000" cy="259045"/>
    <xdr:sp macro="" textlink="">
      <xdr:nvSpPr>
        <xdr:cNvPr id="80" name="テキスト ボックス 79"/>
        <xdr:cNvSpPr txBox="1"/>
      </xdr:nvSpPr>
      <xdr:spPr>
        <a:xfrm>
          <a:off x="2527300" y="28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24169</xdr:rowOff>
    </xdr:from>
    <xdr:to>
      <xdr:col>29</xdr:col>
      <xdr:colOff>127000</xdr:colOff>
      <xdr:row>38</xdr:row>
      <xdr:rowOff>34515</xdr:rowOff>
    </xdr:to>
    <xdr:cxnSp macro="">
      <xdr:nvCxnSpPr>
        <xdr:cNvPr id="116" name="直線コネクタ 115"/>
        <xdr:cNvCxnSpPr/>
      </xdr:nvCxnSpPr>
      <xdr:spPr bwMode="auto">
        <a:xfrm>
          <a:off x="5003800" y="7491769"/>
          <a:ext cx="647700" cy="1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19292</xdr:rowOff>
    </xdr:from>
    <xdr:ext cx="762000" cy="259045"/>
    <xdr:sp macro="" textlink="">
      <xdr:nvSpPr>
        <xdr:cNvPr id="117" name="人口1人当たり決算額の推移平均値テキスト445"/>
        <xdr:cNvSpPr txBox="1"/>
      </xdr:nvSpPr>
      <xdr:spPr>
        <a:xfrm>
          <a:off x="5740400" y="748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24169</xdr:rowOff>
    </xdr:from>
    <xdr:to>
      <xdr:col>26</xdr:col>
      <xdr:colOff>50800</xdr:colOff>
      <xdr:row>38</xdr:row>
      <xdr:rowOff>34940</xdr:rowOff>
    </xdr:to>
    <xdr:cxnSp macro="">
      <xdr:nvCxnSpPr>
        <xdr:cNvPr id="119" name="直線コネクタ 118"/>
        <xdr:cNvCxnSpPr/>
      </xdr:nvCxnSpPr>
      <xdr:spPr bwMode="auto">
        <a:xfrm flipV="1">
          <a:off x="4305300" y="7491769"/>
          <a:ext cx="698500" cy="10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34038</xdr:rowOff>
    </xdr:from>
    <xdr:to>
      <xdr:col>22</xdr:col>
      <xdr:colOff>114300</xdr:colOff>
      <xdr:row>38</xdr:row>
      <xdr:rowOff>34940</xdr:rowOff>
    </xdr:to>
    <xdr:cxnSp macro="">
      <xdr:nvCxnSpPr>
        <xdr:cNvPr id="122" name="直線コネクタ 121"/>
        <xdr:cNvCxnSpPr/>
      </xdr:nvCxnSpPr>
      <xdr:spPr bwMode="auto">
        <a:xfrm>
          <a:off x="3606800" y="7501638"/>
          <a:ext cx="698500" cy="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12915</xdr:rowOff>
    </xdr:from>
    <xdr:to>
      <xdr:col>18</xdr:col>
      <xdr:colOff>177800</xdr:colOff>
      <xdr:row>38</xdr:row>
      <xdr:rowOff>34038</xdr:rowOff>
    </xdr:to>
    <xdr:cxnSp macro="">
      <xdr:nvCxnSpPr>
        <xdr:cNvPr id="125" name="直線コネクタ 124"/>
        <xdr:cNvCxnSpPr/>
      </xdr:nvCxnSpPr>
      <xdr:spPr bwMode="auto">
        <a:xfrm>
          <a:off x="2908300" y="7480515"/>
          <a:ext cx="698500" cy="21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24990</xdr:rowOff>
    </xdr:from>
    <xdr:to>
      <xdr:col>19</xdr:col>
      <xdr:colOff>38100</xdr:colOff>
      <xdr:row>38</xdr:row>
      <xdr:rowOff>126590</xdr:rowOff>
    </xdr:to>
    <xdr:sp macro="" textlink="">
      <xdr:nvSpPr>
        <xdr:cNvPr id="126" name="フローチャート: 判断 125"/>
        <xdr:cNvSpPr/>
      </xdr:nvSpPr>
      <xdr:spPr bwMode="auto">
        <a:xfrm>
          <a:off x="3556000" y="749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111367</xdr:rowOff>
    </xdr:from>
    <xdr:ext cx="762000" cy="259045"/>
    <xdr:sp macro="" textlink="">
      <xdr:nvSpPr>
        <xdr:cNvPr id="127" name="テキスト ボックス 126"/>
        <xdr:cNvSpPr txBox="1"/>
      </xdr:nvSpPr>
      <xdr:spPr>
        <a:xfrm>
          <a:off x="3225800" y="75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23106</xdr:rowOff>
    </xdr:from>
    <xdr:to>
      <xdr:col>15</xdr:col>
      <xdr:colOff>101600</xdr:colOff>
      <xdr:row>38</xdr:row>
      <xdr:rowOff>124706</xdr:rowOff>
    </xdr:to>
    <xdr:sp macro="" textlink="">
      <xdr:nvSpPr>
        <xdr:cNvPr id="128" name="フローチャート: 判断 127"/>
        <xdr:cNvSpPr/>
      </xdr:nvSpPr>
      <xdr:spPr bwMode="auto">
        <a:xfrm>
          <a:off x="2857500" y="749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109483</xdr:rowOff>
    </xdr:from>
    <xdr:ext cx="762000" cy="259045"/>
    <xdr:sp macro="" textlink="">
      <xdr:nvSpPr>
        <xdr:cNvPr id="129" name="テキスト ボックス 128"/>
        <xdr:cNvSpPr txBox="1"/>
      </xdr:nvSpPr>
      <xdr:spPr>
        <a:xfrm>
          <a:off x="2527300" y="757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326615</xdr:rowOff>
    </xdr:from>
    <xdr:to>
      <xdr:col>29</xdr:col>
      <xdr:colOff>177800</xdr:colOff>
      <xdr:row>38</xdr:row>
      <xdr:rowOff>85315</xdr:rowOff>
    </xdr:to>
    <xdr:sp macro="" textlink="">
      <xdr:nvSpPr>
        <xdr:cNvPr id="135" name="楕円 134"/>
        <xdr:cNvSpPr/>
      </xdr:nvSpPr>
      <xdr:spPr bwMode="auto">
        <a:xfrm>
          <a:off x="5600700" y="7451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171692</xdr:rowOff>
    </xdr:from>
    <xdr:ext cx="762000" cy="259045"/>
    <xdr:sp macro="" textlink="">
      <xdr:nvSpPr>
        <xdr:cNvPr id="136" name="人口1人当たり決算額の推移該当値テキスト445"/>
        <xdr:cNvSpPr txBox="1"/>
      </xdr:nvSpPr>
      <xdr:spPr>
        <a:xfrm>
          <a:off x="5740400" y="729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316269</xdr:rowOff>
    </xdr:from>
    <xdr:to>
      <xdr:col>26</xdr:col>
      <xdr:colOff>101600</xdr:colOff>
      <xdr:row>38</xdr:row>
      <xdr:rowOff>74969</xdr:rowOff>
    </xdr:to>
    <xdr:sp macro="" textlink="">
      <xdr:nvSpPr>
        <xdr:cNvPr id="137" name="楕円 136"/>
        <xdr:cNvSpPr/>
      </xdr:nvSpPr>
      <xdr:spPr bwMode="auto">
        <a:xfrm>
          <a:off x="4953000" y="744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85146</xdr:rowOff>
    </xdr:from>
    <xdr:ext cx="736600" cy="259045"/>
    <xdr:sp macro="" textlink="">
      <xdr:nvSpPr>
        <xdr:cNvPr id="138" name="テキスト ボックス 137"/>
        <xdr:cNvSpPr txBox="1"/>
      </xdr:nvSpPr>
      <xdr:spPr>
        <a:xfrm>
          <a:off x="4622800" y="7209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327040</xdr:rowOff>
    </xdr:from>
    <xdr:to>
      <xdr:col>22</xdr:col>
      <xdr:colOff>165100</xdr:colOff>
      <xdr:row>38</xdr:row>
      <xdr:rowOff>85740</xdr:rowOff>
    </xdr:to>
    <xdr:sp macro="" textlink="">
      <xdr:nvSpPr>
        <xdr:cNvPr id="139" name="楕円 138"/>
        <xdr:cNvSpPr/>
      </xdr:nvSpPr>
      <xdr:spPr bwMode="auto">
        <a:xfrm>
          <a:off x="4254500" y="7451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95917</xdr:rowOff>
    </xdr:from>
    <xdr:ext cx="762000" cy="259045"/>
    <xdr:sp macro="" textlink="">
      <xdr:nvSpPr>
        <xdr:cNvPr id="140" name="テキスト ボックス 139"/>
        <xdr:cNvSpPr txBox="1"/>
      </xdr:nvSpPr>
      <xdr:spPr>
        <a:xfrm>
          <a:off x="3924300" y="72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326138</xdr:rowOff>
    </xdr:from>
    <xdr:to>
      <xdr:col>19</xdr:col>
      <xdr:colOff>38100</xdr:colOff>
      <xdr:row>38</xdr:row>
      <xdr:rowOff>84838</xdr:rowOff>
    </xdr:to>
    <xdr:sp macro="" textlink="">
      <xdr:nvSpPr>
        <xdr:cNvPr id="141" name="楕円 140"/>
        <xdr:cNvSpPr/>
      </xdr:nvSpPr>
      <xdr:spPr bwMode="auto">
        <a:xfrm>
          <a:off x="3556000" y="7450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95015</xdr:rowOff>
    </xdr:from>
    <xdr:ext cx="762000" cy="259045"/>
    <xdr:sp macro="" textlink="">
      <xdr:nvSpPr>
        <xdr:cNvPr id="142" name="テキスト ボックス 141"/>
        <xdr:cNvSpPr txBox="1"/>
      </xdr:nvSpPr>
      <xdr:spPr>
        <a:xfrm>
          <a:off x="3225800" y="721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305015</xdr:rowOff>
    </xdr:from>
    <xdr:to>
      <xdr:col>15</xdr:col>
      <xdr:colOff>101600</xdr:colOff>
      <xdr:row>38</xdr:row>
      <xdr:rowOff>63715</xdr:rowOff>
    </xdr:to>
    <xdr:sp macro="" textlink="">
      <xdr:nvSpPr>
        <xdr:cNvPr id="143" name="楕円 142"/>
        <xdr:cNvSpPr/>
      </xdr:nvSpPr>
      <xdr:spPr bwMode="auto">
        <a:xfrm>
          <a:off x="2857500" y="742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73892</xdr:rowOff>
    </xdr:from>
    <xdr:ext cx="762000" cy="259045"/>
    <xdr:sp macro="" textlink="">
      <xdr:nvSpPr>
        <xdr:cNvPr id="144" name="テキスト ボックス 143"/>
        <xdr:cNvSpPr txBox="1"/>
      </xdr:nvSpPr>
      <xdr:spPr>
        <a:xfrm>
          <a:off x="2527300" y="719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32,000
31,622
623.50
23,040,494
21,841,347
1,138,467
11,534,364
20,322,033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126474</xdr:rowOff>
    </xdr:from>
    <xdr:to>
      <xdr:col>24</xdr:col>
      <xdr:colOff>63500</xdr:colOff>
      <xdr:row>37</xdr:row>
      <xdr:rowOff>13415</xdr:rowOff>
    </xdr:to>
    <xdr:cxnSp macro="">
      <xdr:nvCxnSpPr>
        <xdr:cNvPr id="63" name="直線コネクタ 62"/>
        <xdr:cNvCxnSpPr/>
      </xdr:nvCxnSpPr>
      <xdr:spPr>
        <a:xfrm flipV="1">
          <a:off x="3797300" y="6298674"/>
          <a:ext cx="838200" cy="5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13415</xdr:rowOff>
    </xdr:from>
    <xdr:to>
      <xdr:col>19</xdr:col>
      <xdr:colOff>177800</xdr:colOff>
      <xdr:row>37</xdr:row>
      <xdr:rowOff>23963</xdr:rowOff>
    </xdr:to>
    <xdr:cxnSp macro="">
      <xdr:nvCxnSpPr>
        <xdr:cNvPr id="66" name="直線コネクタ 65"/>
        <xdr:cNvCxnSpPr/>
      </xdr:nvCxnSpPr>
      <xdr:spPr>
        <a:xfrm flipV="1">
          <a:off x="2908300" y="6357065"/>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23963</xdr:rowOff>
    </xdr:from>
    <xdr:to>
      <xdr:col>15</xdr:col>
      <xdr:colOff>50800</xdr:colOff>
      <xdr:row>37</xdr:row>
      <xdr:rowOff>70739</xdr:rowOff>
    </xdr:to>
    <xdr:cxnSp macro="">
      <xdr:nvCxnSpPr>
        <xdr:cNvPr id="69" name="直線コネクタ 68"/>
        <xdr:cNvCxnSpPr/>
      </xdr:nvCxnSpPr>
      <xdr:spPr>
        <a:xfrm flipV="1">
          <a:off x="2019300" y="6367613"/>
          <a:ext cx="889000" cy="4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70739</xdr:rowOff>
    </xdr:from>
    <xdr:to>
      <xdr:col>10</xdr:col>
      <xdr:colOff>114300</xdr:colOff>
      <xdr:row>38</xdr:row>
      <xdr:rowOff>4445</xdr:rowOff>
    </xdr:to>
    <xdr:cxnSp macro="">
      <xdr:nvCxnSpPr>
        <xdr:cNvPr id="72" name="直線コネクタ 71"/>
        <xdr:cNvCxnSpPr/>
      </xdr:nvCxnSpPr>
      <xdr:spPr>
        <a:xfrm flipV="1">
          <a:off x="1130300" y="6414389"/>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135447</xdr:rowOff>
    </xdr:from>
    <xdr:to>
      <xdr:col>10</xdr:col>
      <xdr:colOff>165100</xdr:colOff>
      <xdr:row>38</xdr:row>
      <xdr:rowOff>65598</xdr:rowOff>
    </xdr:to>
    <xdr:sp macro="" textlink="">
      <xdr:nvSpPr>
        <xdr:cNvPr id="73" name="フローチャート: 判断 72"/>
        <xdr:cNvSpPr/>
      </xdr:nvSpPr>
      <xdr:spPr>
        <a:xfrm>
          <a:off x="1968500" y="64790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56725</xdr:rowOff>
    </xdr:from>
    <xdr:ext cx="534377" cy="259045"/>
    <xdr:sp macro="" textlink="">
      <xdr:nvSpPr>
        <xdr:cNvPr id="74" name="テキスト ボックス 73"/>
        <xdr:cNvSpPr txBox="1"/>
      </xdr:nvSpPr>
      <xdr:spPr>
        <a:xfrm>
          <a:off x="1752111" y="657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103813</xdr:rowOff>
    </xdr:from>
    <xdr:to>
      <xdr:col>6</xdr:col>
      <xdr:colOff>38100</xdr:colOff>
      <xdr:row>39</xdr:row>
      <xdr:rowOff>33963</xdr:rowOff>
    </xdr:to>
    <xdr:sp macro="" textlink="">
      <xdr:nvSpPr>
        <xdr:cNvPr id="75" name="フローチャート: 判断 74"/>
        <xdr:cNvSpPr/>
      </xdr:nvSpPr>
      <xdr:spPr>
        <a:xfrm>
          <a:off x="1079500" y="661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25090</xdr:rowOff>
    </xdr:from>
    <xdr:ext cx="534377" cy="259045"/>
    <xdr:sp macro="" textlink="">
      <xdr:nvSpPr>
        <xdr:cNvPr id="76" name="テキスト ボックス 75"/>
        <xdr:cNvSpPr txBox="1"/>
      </xdr:nvSpPr>
      <xdr:spPr>
        <a:xfrm>
          <a:off x="863111" y="671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75674</xdr:rowOff>
    </xdr:from>
    <xdr:to>
      <xdr:col>24</xdr:col>
      <xdr:colOff>114300</xdr:colOff>
      <xdr:row>37</xdr:row>
      <xdr:rowOff>5824</xdr:rowOff>
    </xdr:to>
    <xdr:sp macro="" textlink="">
      <xdr:nvSpPr>
        <xdr:cNvPr id="82" name="楕円 81"/>
        <xdr:cNvSpPr/>
      </xdr:nvSpPr>
      <xdr:spPr>
        <a:xfrm>
          <a:off x="4584700" y="624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54101</xdr:rowOff>
    </xdr:from>
    <xdr:ext cx="599010" cy="259045"/>
    <xdr:sp macro="" textlink="">
      <xdr:nvSpPr>
        <xdr:cNvPr id="83" name="人件費該当値テキスト"/>
        <xdr:cNvSpPr txBox="1"/>
      </xdr:nvSpPr>
      <xdr:spPr>
        <a:xfrm>
          <a:off x="4686300" y="622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134065</xdr:rowOff>
    </xdr:from>
    <xdr:to>
      <xdr:col>20</xdr:col>
      <xdr:colOff>38100</xdr:colOff>
      <xdr:row>37</xdr:row>
      <xdr:rowOff>64215</xdr:rowOff>
    </xdr:to>
    <xdr:sp macro="" textlink="">
      <xdr:nvSpPr>
        <xdr:cNvPr id="84" name="楕円 83"/>
        <xdr:cNvSpPr/>
      </xdr:nvSpPr>
      <xdr:spPr>
        <a:xfrm>
          <a:off x="3746500" y="630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55342</xdr:rowOff>
    </xdr:from>
    <xdr:ext cx="534377" cy="259045"/>
    <xdr:sp macro="" textlink="">
      <xdr:nvSpPr>
        <xdr:cNvPr id="85" name="テキスト ボックス 84"/>
        <xdr:cNvSpPr txBox="1"/>
      </xdr:nvSpPr>
      <xdr:spPr>
        <a:xfrm>
          <a:off x="3530111" y="639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144613</xdr:rowOff>
    </xdr:from>
    <xdr:to>
      <xdr:col>15</xdr:col>
      <xdr:colOff>101600</xdr:colOff>
      <xdr:row>37</xdr:row>
      <xdr:rowOff>74763</xdr:rowOff>
    </xdr:to>
    <xdr:sp macro="" textlink="">
      <xdr:nvSpPr>
        <xdr:cNvPr id="86" name="楕円 85"/>
        <xdr:cNvSpPr/>
      </xdr:nvSpPr>
      <xdr:spPr>
        <a:xfrm>
          <a:off x="2857500" y="63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65890</xdr:rowOff>
    </xdr:from>
    <xdr:ext cx="534377" cy="259045"/>
    <xdr:sp macro="" textlink="">
      <xdr:nvSpPr>
        <xdr:cNvPr id="87" name="テキスト ボックス 86"/>
        <xdr:cNvSpPr txBox="1"/>
      </xdr:nvSpPr>
      <xdr:spPr>
        <a:xfrm>
          <a:off x="2641111" y="64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19939</xdr:rowOff>
    </xdr:from>
    <xdr:to>
      <xdr:col>10</xdr:col>
      <xdr:colOff>165100</xdr:colOff>
      <xdr:row>37</xdr:row>
      <xdr:rowOff>121539</xdr:rowOff>
    </xdr:to>
    <xdr:sp macro="" textlink="">
      <xdr:nvSpPr>
        <xdr:cNvPr id="88" name="楕円 87"/>
        <xdr:cNvSpPr/>
      </xdr:nvSpPr>
      <xdr:spPr>
        <a:xfrm>
          <a:off x="1968500" y="63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138066</xdr:rowOff>
    </xdr:from>
    <xdr:ext cx="534377" cy="259045"/>
    <xdr:sp macro="" textlink="">
      <xdr:nvSpPr>
        <xdr:cNvPr id="89" name="テキスト ボックス 88"/>
        <xdr:cNvSpPr txBox="1"/>
      </xdr:nvSpPr>
      <xdr:spPr>
        <a:xfrm>
          <a:off x="1752111" y="61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125095</xdr:rowOff>
    </xdr:from>
    <xdr:to>
      <xdr:col>6</xdr:col>
      <xdr:colOff>38100</xdr:colOff>
      <xdr:row>38</xdr:row>
      <xdr:rowOff>55245</xdr:rowOff>
    </xdr:to>
    <xdr:sp macro="" textlink="">
      <xdr:nvSpPr>
        <xdr:cNvPr id="90" name="楕円 89"/>
        <xdr:cNvSpPr/>
      </xdr:nvSpPr>
      <xdr:spPr>
        <a:xfrm>
          <a:off x="1079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71772</xdr:rowOff>
    </xdr:from>
    <xdr:ext cx="534377" cy="259045"/>
    <xdr:sp macro="" textlink="">
      <xdr:nvSpPr>
        <xdr:cNvPr id="91" name="テキスト ボックス 90"/>
        <xdr:cNvSpPr txBox="1"/>
      </xdr:nvSpPr>
      <xdr:spPr>
        <a:xfrm>
          <a:off x="863111" y="62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26677</xdr:rowOff>
    </xdr:from>
    <xdr:to>
      <xdr:col>24</xdr:col>
      <xdr:colOff>63500</xdr:colOff>
      <xdr:row>58</xdr:row>
      <xdr:rowOff>30713</xdr:rowOff>
    </xdr:to>
    <xdr:cxnSp macro="">
      <xdr:nvCxnSpPr>
        <xdr:cNvPr id="120" name="直線コネクタ 119"/>
        <xdr:cNvCxnSpPr/>
      </xdr:nvCxnSpPr>
      <xdr:spPr>
        <a:xfrm flipV="1">
          <a:off x="3797300" y="9970777"/>
          <a:ext cx="838200" cy="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30713</xdr:rowOff>
    </xdr:from>
    <xdr:to>
      <xdr:col>19</xdr:col>
      <xdr:colOff>177800</xdr:colOff>
      <xdr:row>58</xdr:row>
      <xdr:rowOff>40767</xdr:rowOff>
    </xdr:to>
    <xdr:cxnSp macro="">
      <xdr:nvCxnSpPr>
        <xdr:cNvPr id="123" name="直線コネクタ 122"/>
        <xdr:cNvCxnSpPr/>
      </xdr:nvCxnSpPr>
      <xdr:spPr>
        <a:xfrm flipV="1">
          <a:off x="2908300" y="99748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40767</xdr:rowOff>
    </xdr:from>
    <xdr:to>
      <xdr:col>15</xdr:col>
      <xdr:colOff>50800</xdr:colOff>
      <xdr:row>58</xdr:row>
      <xdr:rowOff>50247</xdr:rowOff>
    </xdr:to>
    <xdr:cxnSp macro="">
      <xdr:nvCxnSpPr>
        <xdr:cNvPr id="126" name="直線コネクタ 125"/>
        <xdr:cNvCxnSpPr/>
      </xdr:nvCxnSpPr>
      <xdr:spPr>
        <a:xfrm flipV="1">
          <a:off x="2019300" y="9984867"/>
          <a:ext cx="889000" cy="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50247</xdr:rowOff>
    </xdr:from>
    <xdr:to>
      <xdr:col>10</xdr:col>
      <xdr:colOff>114300</xdr:colOff>
      <xdr:row>58</xdr:row>
      <xdr:rowOff>50998</xdr:rowOff>
    </xdr:to>
    <xdr:cxnSp macro="">
      <xdr:nvCxnSpPr>
        <xdr:cNvPr id="129" name="直線コネクタ 128"/>
        <xdr:cNvCxnSpPr/>
      </xdr:nvCxnSpPr>
      <xdr:spPr>
        <a:xfrm flipV="1">
          <a:off x="1130300" y="9994347"/>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24391</xdr:rowOff>
    </xdr:from>
    <xdr:to>
      <xdr:col>10</xdr:col>
      <xdr:colOff>165100</xdr:colOff>
      <xdr:row>58</xdr:row>
      <xdr:rowOff>125991</xdr:rowOff>
    </xdr:to>
    <xdr:sp macro="" textlink="">
      <xdr:nvSpPr>
        <xdr:cNvPr id="130" name="フローチャート: 判断 129"/>
        <xdr:cNvSpPr/>
      </xdr:nvSpPr>
      <xdr:spPr>
        <a:xfrm>
          <a:off x="1968500" y="9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117118</xdr:rowOff>
    </xdr:from>
    <xdr:ext cx="534377" cy="259045"/>
    <xdr:sp macro="" textlink="">
      <xdr:nvSpPr>
        <xdr:cNvPr id="131" name="テキスト ボックス 130"/>
        <xdr:cNvSpPr txBox="1"/>
      </xdr:nvSpPr>
      <xdr:spPr>
        <a:xfrm>
          <a:off x="1752111" y="100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25753</xdr:rowOff>
    </xdr:from>
    <xdr:to>
      <xdr:col>6</xdr:col>
      <xdr:colOff>38100</xdr:colOff>
      <xdr:row>58</xdr:row>
      <xdr:rowOff>127353</xdr:rowOff>
    </xdr:to>
    <xdr:sp macro="" textlink="">
      <xdr:nvSpPr>
        <xdr:cNvPr id="132" name="フローチャート: 判断 131"/>
        <xdr:cNvSpPr/>
      </xdr:nvSpPr>
      <xdr:spPr>
        <a:xfrm>
          <a:off x="1079500" y="996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118480</xdr:rowOff>
    </xdr:from>
    <xdr:ext cx="534377" cy="259045"/>
    <xdr:sp macro="" textlink="">
      <xdr:nvSpPr>
        <xdr:cNvPr id="133" name="テキスト ボックス 132"/>
        <xdr:cNvSpPr txBox="1"/>
      </xdr:nvSpPr>
      <xdr:spPr>
        <a:xfrm>
          <a:off x="863111" y="1006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147327</xdr:rowOff>
    </xdr:from>
    <xdr:to>
      <xdr:col>24</xdr:col>
      <xdr:colOff>114300</xdr:colOff>
      <xdr:row>58</xdr:row>
      <xdr:rowOff>77477</xdr:rowOff>
    </xdr:to>
    <xdr:sp macro="" textlink="">
      <xdr:nvSpPr>
        <xdr:cNvPr id="139" name="楕円 138"/>
        <xdr:cNvSpPr/>
      </xdr:nvSpPr>
      <xdr:spPr>
        <a:xfrm>
          <a:off x="4584700" y="99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xdr:cNvSpPr txBox="1"/>
      </xdr:nvSpPr>
      <xdr:spPr>
        <a:xfrm>
          <a:off x="4686300" y="98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151363</xdr:rowOff>
    </xdr:from>
    <xdr:to>
      <xdr:col>20</xdr:col>
      <xdr:colOff>38100</xdr:colOff>
      <xdr:row>58</xdr:row>
      <xdr:rowOff>81513</xdr:rowOff>
    </xdr:to>
    <xdr:sp macro="" textlink="">
      <xdr:nvSpPr>
        <xdr:cNvPr id="141" name="楕円 140"/>
        <xdr:cNvSpPr/>
      </xdr:nvSpPr>
      <xdr:spPr>
        <a:xfrm>
          <a:off x="3746500" y="992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72640</xdr:rowOff>
    </xdr:from>
    <xdr:ext cx="534377" cy="259045"/>
    <xdr:sp macro="" textlink="">
      <xdr:nvSpPr>
        <xdr:cNvPr id="142" name="テキスト ボックス 141"/>
        <xdr:cNvSpPr txBox="1"/>
      </xdr:nvSpPr>
      <xdr:spPr>
        <a:xfrm>
          <a:off x="3530111" y="1001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161417</xdr:rowOff>
    </xdr:from>
    <xdr:to>
      <xdr:col>15</xdr:col>
      <xdr:colOff>101600</xdr:colOff>
      <xdr:row>58</xdr:row>
      <xdr:rowOff>91567</xdr:rowOff>
    </xdr:to>
    <xdr:sp macro="" textlink="">
      <xdr:nvSpPr>
        <xdr:cNvPr id="143" name="楕円 142"/>
        <xdr:cNvSpPr/>
      </xdr:nvSpPr>
      <xdr:spPr>
        <a:xfrm>
          <a:off x="2857500" y="993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82694</xdr:rowOff>
    </xdr:from>
    <xdr:ext cx="534377" cy="259045"/>
    <xdr:sp macro="" textlink="">
      <xdr:nvSpPr>
        <xdr:cNvPr id="144" name="テキスト ボックス 143"/>
        <xdr:cNvSpPr txBox="1"/>
      </xdr:nvSpPr>
      <xdr:spPr>
        <a:xfrm>
          <a:off x="2641111" y="1002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170897</xdr:rowOff>
    </xdr:from>
    <xdr:to>
      <xdr:col>10</xdr:col>
      <xdr:colOff>165100</xdr:colOff>
      <xdr:row>58</xdr:row>
      <xdr:rowOff>101047</xdr:rowOff>
    </xdr:to>
    <xdr:sp macro="" textlink="">
      <xdr:nvSpPr>
        <xdr:cNvPr id="145" name="楕円 144"/>
        <xdr:cNvSpPr/>
      </xdr:nvSpPr>
      <xdr:spPr>
        <a:xfrm>
          <a:off x="1968500" y="994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117574</xdr:rowOff>
    </xdr:from>
    <xdr:ext cx="534377" cy="259045"/>
    <xdr:sp macro="" textlink="">
      <xdr:nvSpPr>
        <xdr:cNvPr id="146" name="テキスト ボックス 145"/>
        <xdr:cNvSpPr txBox="1"/>
      </xdr:nvSpPr>
      <xdr:spPr>
        <a:xfrm>
          <a:off x="1752111" y="971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198</xdr:rowOff>
    </xdr:from>
    <xdr:to>
      <xdr:col>6</xdr:col>
      <xdr:colOff>38100</xdr:colOff>
      <xdr:row>58</xdr:row>
      <xdr:rowOff>101798</xdr:rowOff>
    </xdr:to>
    <xdr:sp macro="" textlink="">
      <xdr:nvSpPr>
        <xdr:cNvPr id="147" name="楕円 146"/>
        <xdr:cNvSpPr/>
      </xdr:nvSpPr>
      <xdr:spPr>
        <a:xfrm>
          <a:off x="1079500" y="994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118325</xdr:rowOff>
    </xdr:from>
    <xdr:ext cx="534377" cy="259045"/>
    <xdr:sp macro="" textlink="">
      <xdr:nvSpPr>
        <xdr:cNvPr id="148" name="テキスト ボックス 147"/>
        <xdr:cNvSpPr txBox="1"/>
      </xdr:nvSpPr>
      <xdr:spPr>
        <a:xfrm>
          <a:off x="863111" y="971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93771</xdr:rowOff>
    </xdr:from>
    <xdr:to>
      <xdr:col>24</xdr:col>
      <xdr:colOff>63500</xdr:colOff>
      <xdr:row>78</xdr:row>
      <xdr:rowOff>119698</xdr:rowOff>
    </xdr:to>
    <xdr:cxnSp macro="">
      <xdr:nvCxnSpPr>
        <xdr:cNvPr id="177" name="直線コネクタ 176"/>
        <xdr:cNvCxnSpPr/>
      </xdr:nvCxnSpPr>
      <xdr:spPr>
        <a:xfrm flipV="1">
          <a:off x="3797300" y="13466871"/>
          <a:ext cx="838200" cy="2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119698</xdr:rowOff>
    </xdr:from>
    <xdr:to>
      <xdr:col>19</xdr:col>
      <xdr:colOff>177800</xdr:colOff>
      <xdr:row>78</xdr:row>
      <xdr:rowOff>128288</xdr:rowOff>
    </xdr:to>
    <xdr:cxnSp macro="">
      <xdr:nvCxnSpPr>
        <xdr:cNvPr id="180" name="直線コネクタ 179"/>
        <xdr:cNvCxnSpPr/>
      </xdr:nvCxnSpPr>
      <xdr:spPr>
        <a:xfrm flipV="1">
          <a:off x="2908300" y="13492798"/>
          <a:ext cx="889000" cy="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128288</xdr:rowOff>
    </xdr:from>
    <xdr:to>
      <xdr:col>15</xdr:col>
      <xdr:colOff>50800</xdr:colOff>
      <xdr:row>78</xdr:row>
      <xdr:rowOff>145681</xdr:rowOff>
    </xdr:to>
    <xdr:cxnSp macro="">
      <xdr:nvCxnSpPr>
        <xdr:cNvPr id="183" name="直線コネクタ 182"/>
        <xdr:cNvCxnSpPr/>
      </xdr:nvCxnSpPr>
      <xdr:spPr>
        <a:xfrm flipV="1">
          <a:off x="2019300" y="13501388"/>
          <a:ext cx="889000" cy="1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145681</xdr:rowOff>
    </xdr:from>
    <xdr:to>
      <xdr:col>10</xdr:col>
      <xdr:colOff>114300</xdr:colOff>
      <xdr:row>78</xdr:row>
      <xdr:rowOff>152045</xdr:rowOff>
    </xdr:to>
    <xdr:cxnSp macro="">
      <xdr:nvCxnSpPr>
        <xdr:cNvPr id="186" name="直線コネクタ 185"/>
        <xdr:cNvCxnSpPr/>
      </xdr:nvCxnSpPr>
      <xdr:spPr>
        <a:xfrm flipV="1">
          <a:off x="1130300" y="13518781"/>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10909</xdr:rowOff>
    </xdr:from>
    <xdr:to>
      <xdr:col>10</xdr:col>
      <xdr:colOff>165100</xdr:colOff>
      <xdr:row>78</xdr:row>
      <xdr:rowOff>112509</xdr:rowOff>
    </xdr:to>
    <xdr:sp macro="" textlink="">
      <xdr:nvSpPr>
        <xdr:cNvPr id="187" name="フローチャート: 判断 186"/>
        <xdr:cNvSpPr/>
      </xdr:nvSpPr>
      <xdr:spPr>
        <a:xfrm>
          <a:off x="1968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129036</xdr:rowOff>
    </xdr:from>
    <xdr:ext cx="469744" cy="259045"/>
    <xdr:sp macro="" textlink="">
      <xdr:nvSpPr>
        <xdr:cNvPr id="188" name="テキスト ボックス 187"/>
        <xdr:cNvSpPr txBox="1"/>
      </xdr:nvSpPr>
      <xdr:spPr>
        <a:xfrm>
          <a:off x="1784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68059</xdr:rowOff>
    </xdr:from>
    <xdr:to>
      <xdr:col>6</xdr:col>
      <xdr:colOff>38100</xdr:colOff>
      <xdr:row>78</xdr:row>
      <xdr:rowOff>169659</xdr:rowOff>
    </xdr:to>
    <xdr:sp macro="" textlink="">
      <xdr:nvSpPr>
        <xdr:cNvPr id="189" name="フローチャート: 判断 188"/>
        <xdr:cNvSpPr/>
      </xdr:nvSpPr>
      <xdr:spPr>
        <a:xfrm>
          <a:off x="1079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14736</xdr:rowOff>
    </xdr:from>
    <xdr:ext cx="469744" cy="259045"/>
    <xdr:sp macro="" textlink="">
      <xdr:nvSpPr>
        <xdr:cNvPr id="190" name="テキスト ボックス 189"/>
        <xdr:cNvSpPr txBox="1"/>
      </xdr:nvSpPr>
      <xdr:spPr>
        <a:xfrm>
          <a:off x="895428" y="132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42971</xdr:rowOff>
    </xdr:from>
    <xdr:to>
      <xdr:col>24</xdr:col>
      <xdr:colOff>114300</xdr:colOff>
      <xdr:row>78</xdr:row>
      <xdr:rowOff>144571</xdr:rowOff>
    </xdr:to>
    <xdr:sp macro="" textlink="">
      <xdr:nvSpPr>
        <xdr:cNvPr id="196" name="楕円 195"/>
        <xdr:cNvSpPr/>
      </xdr:nvSpPr>
      <xdr:spPr>
        <a:xfrm>
          <a:off x="4584700" y="134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129348</xdr:rowOff>
    </xdr:from>
    <xdr:ext cx="469744" cy="259045"/>
    <xdr:sp macro="" textlink="">
      <xdr:nvSpPr>
        <xdr:cNvPr id="197" name="維持補修費該当値テキスト"/>
        <xdr:cNvSpPr txBox="1"/>
      </xdr:nvSpPr>
      <xdr:spPr>
        <a:xfrm>
          <a:off x="4686300" y="1333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68898</xdr:rowOff>
    </xdr:from>
    <xdr:to>
      <xdr:col>20</xdr:col>
      <xdr:colOff>38100</xdr:colOff>
      <xdr:row>78</xdr:row>
      <xdr:rowOff>170498</xdr:rowOff>
    </xdr:to>
    <xdr:sp macro="" textlink="">
      <xdr:nvSpPr>
        <xdr:cNvPr id="198" name="楕円 197"/>
        <xdr:cNvSpPr/>
      </xdr:nvSpPr>
      <xdr:spPr>
        <a:xfrm>
          <a:off x="3746500" y="134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161625</xdr:rowOff>
    </xdr:from>
    <xdr:ext cx="469744" cy="259045"/>
    <xdr:sp macro="" textlink="">
      <xdr:nvSpPr>
        <xdr:cNvPr id="199" name="テキスト ボックス 198"/>
        <xdr:cNvSpPr txBox="1"/>
      </xdr:nvSpPr>
      <xdr:spPr>
        <a:xfrm>
          <a:off x="3562428" y="1353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77488</xdr:rowOff>
    </xdr:from>
    <xdr:to>
      <xdr:col>15</xdr:col>
      <xdr:colOff>101600</xdr:colOff>
      <xdr:row>79</xdr:row>
      <xdr:rowOff>7638</xdr:rowOff>
    </xdr:to>
    <xdr:sp macro="" textlink="">
      <xdr:nvSpPr>
        <xdr:cNvPr id="200" name="楕円 199"/>
        <xdr:cNvSpPr/>
      </xdr:nvSpPr>
      <xdr:spPr>
        <a:xfrm>
          <a:off x="2857500" y="1345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170215</xdr:rowOff>
    </xdr:from>
    <xdr:ext cx="469744" cy="259045"/>
    <xdr:sp macro="" textlink="">
      <xdr:nvSpPr>
        <xdr:cNvPr id="201" name="テキスト ボックス 200"/>
        <xdr:cNvSpPr txBox="1"/>
      </xdr:nvSpPr>
      <xdr:spPr>
        <a:xfrm>
          <a:off x="2673428" y="1354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94881</xdr:rowOff>
    </xdr:from>
    <xdr:to>
      <xdr:col>10</xdr:col>
      <xdr:colOff>165100</xdr:colOff>
      <xdr:row>79</xdr:row>
      <xdr:rowOff>25031</xdr:rowOff>
    </xdr:to>
    <xdr:sp macro="" textlink="">
      <xdr:nvSpPr>
        <xdr:cNvPr id="202" name="楕円 201"/>
        <xdr:cNvSpPr/>
      </xdr:nvSpPr>
      <xdr:spPr>
        <a:xfrm>
          <a:off x="1968500" y="1346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16158</xdr:rowOff>
    </xdr:from>
    <xdr:ext cx="469744" cy="259045"/>
    <xdr:sp macro="" textlink="">
      <xdr:nvSpPr>
        <xdr:cNvPr id="203" name="テキスト ボックス 202"/>
        <xdr:cNvSpPr txBox="1"/>
      </xdr:nvSpPr>
      <xdr:spPr>
        <a:xfrm>
          <a:off x="1784428" y="1356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101245</xdr:rowOff>
    </xdr:from>
    <xdr:to>
      <xdr:col>6</xdr:col>
      <xdr:colOff>38100</xdr:colOff>
      <xdr:row>79</xdr:row>
      <xdr:rowOff>31395</xdr:rowOff>
    </xdr:to>
    <xdr:sp macro="" textlink="">
      <xdr:nvSpPr>
        <xdr:cNvPr id="204" name="楕円 203"/>
        <xdr:cNvSpPr/>
      </xdr:nvSpPr>
      <xdr:spPr>
        <a:xfrm>
          <a:off x="1079500" y="1347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22522</xdr:rowOff>
    </xdr:from>
    <xdr:ext cx="469744" cy="259045"/>
    <xdr:sp macro="" textlink="">
      <xdr:nvSpPr>
        <xdr:cNvPr id="205" name="テキスト ボックス 204"/>
        <xdr:cNvSpPr txBox="1"/>
      </xdr:nvSpPr>
      <xdr:spPr>
        <a:xfrm>
          <a:off x="895428"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19007</xdr:rowOff>
    </xdr:from>
    <xdr:to>
      <xdr:col>24</xdr:col>
      <xdr:colOff>63500</xdr:colOff>
      <xdr:row>95</xdr:row>
      <xdr:rowOff>81528</xdr:rowOff>
    </xdr:to>
    <xdr:cxnSp macro="">
      <xdr:nvCxnSpPr>
        <xdr:cNvPr id="235" name="直線コネクタ 234"/>
        <xdr:cNvCxnSpPr/>
      </xdr:nvCxnSpPr>
      <xdr:spPr>
        <a:xfrm flipV="1">
          <a:off x="3797300" y="16306757"/>
          <a:ext cx="838200" cy="6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157615</xdr:rowOff>
    </xdr:from>
    <xdr:to>
      <xdr:col>19</xdr:col>
      <xdr:colOff>177800</xdr:colOff>
      <xdr:row>95</xdr:row>
      <xdr:rowOff>81528</xdr:rowOff>
    </xdr:to>
    <xdr:cxnSp macro="">
      <xdr:nvCxnSpPr>
        <xdr:cNvPr id="238" name="直線コネクタ 237"/>
        <xdr:cNvCxnSpPr/>
      </xdr:nvCxnSpPr>
      <xdr:spPr>
        <a:xfrm>
          <a:off x="2908300" y="16273915"/>
          <a:ext cx="889000" cy="9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157615</xdr:rowOff>
    </xdr:from>
    <xdr:to>
      <xdr:col>15</xdr:col>
      <xdr:colOff>50800</xdr:colOff>
      <xdr:row>96</xdr:row>
      <xdr:rowOff>23092</xdr:rowOff>
    </xdr:to>
    <xdr:cxnSp macro="">
      <xdr:nvCxnSpPr>
        <xdr:cNvPr id="241" name="直線コネクタ 240"/>
        <xdr:cNvCxnSpPr/>
      </xdr:nvCxnSpPr>
      <xdr:spPr>
        <a:xfrm flipV="1">
          <a:off x="2019300" y="16273915"/>
          <a:ext cx="889000" cy="20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23092</xdr:rowOff>
    </xdr:from>
    <xdr:to>
      <xdr:col>10</xdr:col>
      <xdr:colOff>114300</xdr:colOff>
      <xdr:row>96</xdr:row>
      <xdr:rowOff>52116</xdr:rowOff>
    </xdr:to>
    <xdr:cxnSp macro="">
      <xdr:nvCxnSpPr>
        <xdr:cNvPr id="244" name="直線コネクタ 243"/>
        <xdr:cNvCxnSpPr/>
      </xdr:nvCxnSpPr>
      <xdr:spPr>
        <a:xfrm flipV="1">
          <a:off x="1130300" y="16482292"/>
          <a:ext cx="889000" cy="2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80480</xdr:rowOff>
    </xdr:from>
    <xdr:to>
      <xdr:col>10</xdr:col>
      <xdr:colOff>165100</xdr:colOff>
      <xdr:row>98</xdr:row>
      <xdr:rowOff>10630</xdr:rowOff>
    </xdr:to>
    <xdr:sp macro="" textlink="">
      <xdr:nvSpPr>
        <xdr:cNvPr id="245" name="フローチャート: 判断 244"/>
        <xdr:cNvSpPr/>
      </xdr:nvSpPr>
      <xdr:spPr>
        <a:xfrm>
          <a:off x="1968500" y="167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1757</xdr:rowOff>
    </xdr:from>
    <xdr:ext cx="534377" cy="259045"/>
    <xdr:sp macro="" textlink="">
      <xdr:nvSpPr>
        <xdr:cNvPr id="246" name="テキスト ボックス 245"/>
        <xdr:cNvSpPr txBox="1"/>
      </xdr:nvSpPr>
      <xdr:spPr>
        <a:xfrm>
          <a:off x="1752111" y="168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91537</xdr:rowOff>
    </xdr:from>
    <xdr:to>
      <xdr:col>6</xdr:col>
      <xdr:colOff>38100</xdr:colOff>
      <xdr:row>98</xdr:row>
      <xdr:rowOff>21687</xdr:rowOff>
    </xdr:to>
    <xdr:sp macro="" textlink="">
      <xdr:nvSpPr>
        <xdr:cNvPr id="247" name="フローチャート: 判断 246"/>
        <xdr:cNvSpPr/>
      </xdr:nvSpPr>
      <xdr:spPr>
        <a:xfrm>
          <a:off x="1079500" y="1672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12814</xdr:rowOff>
    </xdr:from>
    <xdr:ext cx="534377" cy="259045"/>
    <xdr:sp macro="" textlink="">
      <xdr:nvSpPr>
        <xdr:cNvPr id="248" name="テキスト ボックス 247"/>
        <xdr:cNvSpPr txBox="1"/>
      </xdr:nvSpPr>
      <xdr:spPr>
        <a:xfrm>
          <a:off x="863111" y="168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139657</xdr:rowOff>
    </xdr:from>
    <xdr:to>
      <xdr:col>24</xdr:col>
      <xdr:colOff>114300</xdr:colOff>
      <xdr:row>95</xdr:row>
      <xdr:rowOff>69807</xdr:rowOff>
    </xdr:to>
    <xdr:sp macro="" textlink="">
      <xdr:nvSpPr>
        <xdr:cNvPr id="254" name="楕円 253"/>
        <xdr:cNvSpPr/>
      </xdr:nvSpPr>
      <xdr:spPr>
        <a:xfrm>
          <a:off x="4584700" y="162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162534</xdr:rowOff>
    </xdr:from>
    <xdr:ext cx="599010" cy="259045"/>
    <xdr:sp macro="" textlink="">
      <xdr:nvSpPr>
        <xdr:cNvPr id="255" name="扶助費該当値テキスト"/>
        <xdr:cNvSpPr txBox="1"/>
      </xdr:nvSpPr>
      <xdr:spPr>
        <a:xfrm>
          <a:off x="4686300" y="1610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30728</xdr:rowOff>
    </xdr:from>
    <xdr:to>
      <xdr:col>20</xdr:col>
      <xdr:colOff>38100</xdr:colOff>
      <xdr:row>95</xdr:row>
      <xdr:rowOff>132328</xdr:rowOff>
    </xdr:to>
    <xdr:sp macro="" textlink="">
      <xdr:nvSpPr>
        <xdr:cNvPr id="256" name="楕円 255"/>
        <xdr:cNvSpPr/>
      </xdr:nvSpPr>
      <xdr:spPr>
        <a:xfrm>
          <a:off x="3746500" y="16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148855</xdr:rowOff>
    </xdr:from>
    <xdr:ext cx="599010" cy="259045"/>
    <xdr:sp macro="" textlink="">
      <xdr:nvSpPr>
        <xdr:cNvPr id="257" name="テキスト ボックス 256"/>
        <xdr:cNvSpPr txBox="1"/>
      </xdr:nvSpPr>
      <xdr:spPr>
        <a:xfrm>
          <a:off x="3497795" y="1609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106815</xdr:rowOff>
    </xdr:from>
    <xdr:to>
      <xdr:col>15</xdr:col>
      <xdr:colOff>101600</xdr:colOff>
      <xdr:row>95</xdr:row>
      <xdr:rowOff>36965</xdr:rowOff>
    </xdr:to>
    <xdr:sp macro="" textlink="">
      <xdr:nvSpPr>
        <xdr:cNvPr id="258" name="楕円 257"/>
        <xdr:cNvSpPr/>
      </xdr:nvSpPr>
      <xdr:spPr>
        <a:xfrm>
          <a:off x="2857500" y="1622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53492</xdr:rowOff>
    </xdr:from>
    <xdr:ext cx="599010" cy="259045"/>
    <xdr:sp macro="" textlink="">
      <xdr:nvSpPr>
        <xdr:cNvPr id="259" name="テキスト ボックス 258"/>
        <xdr:cNvSpPr txBox="1"/>
      </xdr:nvSpPr>
      <xdr:spPr>
        <a:xfrm>
          <a:off x="2608795" y="1599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143742</xdr:rowOff>
    </xdr:from>
    <xdr:to>
      <xdr:col>10</xdr:col>
      <xdr:colOff>165100</xdr:colOff>
      <xdr:row>96</xdr:row>
      <xdr:rowOff>73892</xdr:rowOff>
    </xdr:to>
    <xdr:sp macro="" textlink="">
      <xdr:nvSpPr>
        <xdr:cNvPr id="260" name="楕円 259"/>
        <xdr:cNvSpPr/>
      </xdr:nvSpPr>
      <xdr:spPr>
        <a:xfrm>
          <a:off x="1968500" y="164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90419</xdr:rowOff>
    </xdr:from>
    <xdr:ext cx="599010" cy="259045"/>
    <xdr:sp macro="" textlink="">
      <xdr:nvSpPr>
        <xdr:cNvPr id="261" name="テキスト ボックス 260"/>
        <xdr:cNvSpPr txBox="1"/>
      </xdr:nvSpPr>
      <xdr:spPr>
        <a:xfrm>
          <a:off x="1719795" y="1620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xdr:rowOff>
    </xdr:from>
    <xdr:to>
      <xdr:col>6</xdr:col>
      <xdr:colOff>38100</xdr:colOff>
      <xdr:row>96</xdr:row>
      <xdr:rowOff>102916</xdr:rowOff>
    </xdr:to>
    <xdr:sp macro="" textlink="">
      <xdr:nvSpPr>
        <xdr:cNvPr id="262" name="楕円 261"/>
        <xdr:cNvSpPr/>
      </xdr:nvSpPr>
      <xdr:spPr>
        <a:xfrm>
          <a:off x="1079500" y="164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119443</xdr:rowOff>
    </xdr:from>
    <xdr:ext cx="599010" cy="259045"/>
    <xdr:sp macro="" textlink="">
      <xdr:nvSpPr>
        <xdr:cNvPr id="263" name="テキスト ボックス 262"/>
        <xdr:cNvSpPr txBox="1"/>
      </xdr:nvSpPr>
      <xdr:spPr>
        <a:xfrm>
          <a:off x="830795" y="1623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26257</xdr:rowOff>
    </xdr:from>
    <xdr:to>
      <xdr:col>55</xdr:col>
      <xdr:colOff>0</xdr:colOff>
      <xdr:row>37</xdr:row>
      <xdr:rowOff>30959</xdr:rowOff>
    </xdr:to>
    <xdr:cxnSp macro="">
      <xdr:nvCxnSpPr>
        <xdr:cNvPr id="292" name="直線コネクタ 291"/>
        <xdr:cNvCxnSpPr/>
      </xdr:nvCxnSpPr>
      <xdr:spPr>
        <a:xfrm>
          <a:off x="9639300" y="6369907"/>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72442</xdr:rowOff>
    </xdr:from>
    <xdr:to>
      <xdr:col>50</xdr:col>
      <xdr:colOff>114300</xdr:colOff>
      <xdr:row>37</xdr:row>
      <xdr:rowOff>26257</xdr:rowOff>
    </xdr:to>
    <xdr:cxnSp macro="">
      <xdr:nvCxnSpPr>
        <xdr:cNvPr id="295" name="直線コネクタ 294"/>
        <xdr:cNvCxnSpPr/>
      </xdr:nvCxnSpPr>
      <xdr:spPr>
        <a:xfrm>
          <a:off x="8750300" y="6244642"/>
          <a:ext cx="889000" cy="1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21171</xdr:rowOff>
    </xdr:from>
    <xdr:to>
      <xdr:col>45</xdr:col>
      <xdr:colOff>177800</xdr:colOff>
      <xdr:row>36</xdr:row>
      <xdr:rowOff>72442</xdr:rowOff>
    </xdr:to>
    <xdr:cxnSp macro="">
      <xdr:nvCxnSpPr>
        <xdr:cNvPr id="298" name="直線コネクタ 297"/>
        <xdr:cNvCxnSpPr/>
      </xdr:nvCxnSpPr>
      <xdr:spPr>
        <a:xfrm>
          <a:off x="7861300" y="5850471"/>
          <a:ext cx="889000" cy="39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21171</xdr:rowOff>
    </xdr:from>
    <xdr:to>
      <xdr:col>41</xdr:col>
      <xdr:colOff>50800</xdr:colOff>
      <xdr:row>36</xdr:row>
      <xdr:rowOff>171376</xdr:rowOff>
    </xdr:to>
    <xdr:cxnSp macro="">
      <xdr:nvCxnSpPr>
        <xdr:cNvPr id="301" name="直線コネクタ 300"/>
        <xdr:cNvCxnSpPr/>
      </xdr:nvCxnSpPr>
      <xdr:spPr>
        <a:xfrm flipV="1">
          <a:off x="6972300" y="5850471"/>
          <a:ext cx="889000" cy="49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143482</xdr:rowOff>
    </xdr:from>
    <xdr:to>
      <xdr:col>41</xdr:col>
      <xdr:colOff>101600</xdr:colOff>
      <xdr:row>35</xdr:row>
      <xdr:rowOff>73632</xdr:rowOff>
    </xdr:to>
    <xdr:sp macro="" textlink="">
      <xdr:nvSpPr>
        <xdr:cNvPr id="302" name="フローチャート: 判断 301"/>
        <xdr:cNvSpPr/>
      </xdr:nvSpPr>
      <xdr:spPr>
        <a:xfrm>
          <a:off x="7810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64759</xdr:rowOff>
    </xdr:from>
    <xdr:ext cx="599010" cy="259045"/>
    <xdr:sp macro="" textlink="">
      <xdr:nvSpPr>
        <xdr:cNvPr id="303" name="テキスト ボックス 302"/>
        <xdr:cNvSpPr txBox="1"/>
      </xdr:nvSpPr>
      <xdr:spPr>
        <a:xfrm>
          <a:off x="7561795" y="606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77017</xdr:rowOff>
    </xdr:from>
    <xdr:to>
      <xdr:col>36</xdr:col>
      <xdr:colOff>165100</xdr:colOff>
      <xdr:row>38</xdr:row>
      <xdr:rowOff>7167</xdr:rowOff>
    </xdr:to>
    <xdr:sp macro="" textlink="">
      <xdr:nvSpPr>
        <xdr:cNvPr id="304" name="フローチャート: 判断 303"/>
        <xdr:cNvSpPr/>
      </xdr:nvSpPr>
      <xdr:spPr>
        <a:xfrm>
          <a:off x="6921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169743</xdr:rowOff>
    </xdr:from>
    <xdr:ext cx="534377" cy="259045"/>
    <xdr:sp macro="" textlink="">
      <xdr:nvSpPr>
        <xdr:cNvPr id="305" name="テキスト ボックス 304"/>
        <xdr:cNvSpPr txBox="1"/>
      </xdr:nvSpPr>
      <xdr:spPr>
        <a:xfrm>
          <a:off x="6705111" y="65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151609</xdr:rowOff>
    </xdr:from>
    <xdr:to>
      <xdr:col>55</xdr:col>
      <xdr:colOff>50800</xdr:colOff>
      <xdr:row>37</xdr:row>
      <xdr:rowOff>81759</xdr:rowOff>
    </xdr:to>
    <xdr:sp macro="" textlink="">
      <xdr:nvSpPr>
        <xdr:cNvPr id="311" name="楕円 310"/>
        <xdr:cNvSpPr/>
      </xdr:nvSpPr>
      <xdr:spPr>
        <a:xfrm>
          <a:off x="10426700" y="632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130036</xdr:rowOff>
    </xdr:from>
    <xdr:ext cx="534377" cy="259045"/>
    <xdr:sp macro="" textlink="">
      <xdr:nvSpPr>
        <xdr:cNvPr id="312" name="補助費等該当値テキスト"/>
        <xdr:cNvSpPr txBox="1"/>
      </xdr:nvSpPr>
      <xdr:spPr>
        <a:xfrm>
          <a:off x="10528300" y="630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146907</xdr:rowOff>
    </xdr:from>
    <xdr:to>
      <xdr:col>50</xdr:col>
      <xdr:colOff>165100</xdr:colOff>
      <xdr:row>37</xdr:row>
      <xdr:rowOff>77057</xdr:rowOff>
    </xdr:to>
    <xdr:sp macro="" textlink="">
      <xdr:nvSpPr>
        <xdr:cNvPr id="313" name="楕円 312"/>
        <xdr:cNvSpPr/>
      </xdr:nvSpPr>
      <xdr:spPr>
        <a:xfrm>
          <a:off x="9588500" y="631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68184</xdr:rowOff>
    </xdr:from>
    <xdr:ext cx="534377" cy="259045"/>
    <xdr:sp macro="" textlink="">
      <xdr:nvSpPr>
        <xdr:cNvPr id="314" name="テキスト ボックス 313"/>
        <xdr:cNvSpPr txBox="1"/>
      </xdr:nvSpPr>
      <xdr:spPr>
        <a:xfrm>
          <a:off x="9372111" y="641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21642</xdr:rowOff>
    </xdr:from>
    <xdr:to>
      <xdr:col>46</xdr:col>
      <xdr:colOff>38100</xdr:colOff>
      <xdr:row>36</xdr:row>
      <xdr:rowOff>123242</xdr:rowOff>
    </xdr:to>
    <xdr:sp macro="" textlink="">
      <xdr:nvSpPr>
        <xdr:cNvPr id="315" name="楕円 314"/>
        <xdr:cNvSpPr/>
      </xdr:nvSpPr>
      <xdr:spPr>
        <a:xfrm>
          <a:off x="8699500" y="61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139769</xdr:rowOff>
    </xdr:from>
    <xdr:ext cx="599010" cy="259045"/>
    <xdr:sp macro="" textlink="">
      <xdr:nvSpPr>
        <xdr:cNvPr id="316" name="テキスト ボックス 315"/>
        <xdr:cNvSpPr txBox="1"/>
      </xdr:nvSpPr>
      <xdr:spPr>
        <a:xfrm>
          <a:off x="8450795" y="596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141821</xdr:rowOff>
    </xdr:from>
    <xdr:to>
      <xdr:col>41</xdr:col>
      <xdr:colOff>101600</xdr:colOff>
      <xdr:row>34</xdr:row>
      <xdr:rowOff>71971</xdr:rowOff>
    </xdr:to>
    <xdr:sp macro="" textlink="">
      <xdr:nvSpPr>
        <xdr:cNvPr id="317" name="楕円 316"/>
        <xdr:cNvSpPr/>
      </xdr:nvSpPr>
      <xdr:spPr>
        <a:xfrm>
          <a:off x="7810500" y="57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88498</xdr:rowOff>
    </xdr:from>
    <xdr:ext cx="599010" cy="259045"/>
    <xdr:sp macro="" textlink="">
      <xdr:nvSpPr>
        <xdr:cNvPr id="318" name="テキスト ボックス 317"/>
        <xdr:cNvSpPr txBox="1"/>
      </xdr:nvSpPr>
      <xdr:spPr>
        <a:xfrm>
          <a:off x="7561795" y="557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120576</xdr:rowOff>
    </xdr:from>
    <xdr:to>
      <xdr:col>36</xdr:col>
      <xdr:colOff>165100</xdr:colOff>
      <xdr:row>37</xdr:row>
      <xdr:rowOff>50726</xdr:rowOff>
    </xdr:to>
    <xdr:sp macro="" textlink="">
      <xdr:nvSpPr>
        <xdr:cNvPr id="319" name="楕円 318"/>
        <xdr:cNvSpPr/>
      </xdr:nvSpPr>
      <xdr:spPr>
        <a:xfrm>
          <a:off x="6921500" y="62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67253</xdr:rowOff>
    </xdr:from>
    <xdr:ext cx="599010" cy="259045"/>
    <xdr:sp macro="" textlink="">
      <xdr:nvSpPr>
        <xdr:cNvPr id="320" name="テキスト ボックス 319"/>
        <xdr:cNvSpPr txBox="1"/>
      </xdr:nvSpPr>
      <xdr:spPr>
        <a:xfrm>
          <a:off x="6672795" y="606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100137</xdr:rowOff>
    </xdr:from>
    <xdr:to>
      <xdr:col>55</xdr:col>
      <xdr:colOff>0</xdr:colOff>
      <xdr:row>57</xdr:row>
      <xdr:rowOff>148597</xdr:rowOff>
    </xdr:to>
    <xdr:cxnSp macro="">
      <xdr:nvCxnSpPr>
        <xdr:cNvPr id="347" name="直線コネクタ 346"/>
        <xdr:cNvCxnSpPr/>
      </xdr:nvCxnSpPr>
      <xdr:spPr>
        <a:xfrm>
          <a:off x="9639300" y="9872787"/>
          <a:ext cx="838200" cy="4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100137</xdr:rowOff>
    </xdr:from>
    <xdr:to>
      <xdr:col>50</xdr:col>
      <xdr:colOff>114300</xdr:colOff>
      <xdr:row>57</xdr:row>
      <xdr:rowOff>150092</xdr:rowOff>
    </xdr:to>
    <xdr:cxnSp macro="">
      <xdr:nvCxnSpPr>
        <xdr:cNvPr id="350" name="直線コネクタ 349"/>
        <xdr:cNvCxnSpPr/>
      </xdr:nvCxnSpPr>
      <xdr:spPr>
        <a:xfrm flipV="1">
          <a:off x="8750300" y="9872787"/>
          <a:ext cx="889000" cy="4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150092</xdr:rowOff>
    </xdr:from>
    <xdr:to>
      <xdr:col>45</xdr:col>
      <xdr:colOff>177800</xdr:colOff>
      <xdr:row>57</xdr:row>
      <xdr:rowOff>165399</xdr:rowOff>
    </xdr:to>
    <xdr:cxnSp macro="">
      <xdr:nvCxnSpPr>
        <xdr:cNvPr id="353" name="直線コネクタ 352"/>
        <xdr:cNvCxnSpPr/>
      </xdr:nvCxnSpPr>
      <xdr:spPr>
        <a:xfrm flipV="1">
          <a:off x="7861300" y="9922742"/>
          <a:ext cx="889000" cy="1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118804</xdr:rowOff>
    </xdr:from>
    <xdr:to>
      <xdr:col>41</xdr:col>
      <xdr:colOff>50800</xdr:colOff>
      <xdr:row>57</xdr:row>
      <xdr:rowOff>165399</xdr:rowOff>
    </xdr:to>
    <xdr:cxnSp macro="">
      <xdr:nvCxnSpPr>
        <xdr:cNvPr id="356" name="直線コネクタ 355"/>
        <xdr:cNvCxnSpPr/>
      </xdr:nvCxnSpPr>
      <xdr:spPr>
        <a:xfrm>
          <a:off x="6972300" y="9891454"/>
          <a:ext cx="889000" cy="4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85821</xdr:rowOff>
    </xdr:from>
    <xdr:to>
      <xdr:col>41</xdr:col>
      <xdr:colOff>101600</xdr:colOff>
      <xdr:row>58</xdr:row>
      <xdr:rowOff>15971</xdr:rowOff>
    </xdr:to>
    <xdr:sp macro="" textlink="">
      <xdr:nvSpPr>
        <xdr:cNvPr id="357" name="フローチャート: 判断 356"/>
        <xdr:cNvSpPr/>
      </xdr:nvSpPr>
      <xdr:spPr>
        <a:xfrm>
          <a:off x="7810500" y="98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32498</xdr:rowOff>
    </xdr:from>
    <xdr:ext cx="534377" cy="259045"/>
    <xdr:sp macro="" textlink="">
      <xdr:nvSpPr>
        <xdr:cNvPr id="358" name="テキスト ボックス 357"/>
        <xdr:cNvSpPr txBox="1"/>
      </xdr:nvSpPr>
      <xdr:spPr>
        <a:xfrm>
          <a:off x="7594111" y="963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89858</xdr:rowOff>
    </xdr:from>
    <xdr:to>
      <xdr:col>36</xdr:col>
      <xdr:colOff>165100</xdr:colOff>
      <xdr:row>58</xdr:row>
      <xdr:rowOff>20008</xdr:rowOff>
    </xdr:to>
    <xdr:sp macro="" textlink="">
      <xdr:nvSpPr>
        <xdr:cNvPr id="359" name="フローチャート: 判断 358"/>
        <xdr:cNvSpPr/>
      </xdr:nvSpPr>
      <xdr:spPr>
        <a:xfrm>
          <a:off x="69215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11135</xdr:rowOff>
    </xdr:from>
    <xdr:ext cx="534377" cy="259045"/>
    <xdr:sp macro="" textlink="">
      <xdr:nvSpPr>
        <xdr:cNvPr id="360" name="テキスト ボックス 359"/>
        <xdr:cNvSpPr txBox="1"/>
      </xdr:nvSpPr>
      <xdr:spPr>
        <a:xfrm>
          <a:off x="6705111" y="995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97797</xdr:rowOff>
    </xdr:from>
    <xdr:to>
      <xdr:col>55</xdr:col>
      <xdr:colOff>50800</xdr:colOff>
      <xdr:row>58</xdr:row>
      <xdr:rowOff>27947</xdr:rowOff>
    </xdr:to>
    <xdr:sp macro="" textlink="">
      <xdr:nvSpPr>
        <xdr:cNvPr id="366" name="楕円 365"/>
        <xdr:cNvSpPr/>
      </xdr:nvSpPr>
      <xdr:spPr>
        <a:xfrm>
          <a:off x="10426700" y="98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27301</xdr:rowOff>
    </xdr:from>
    <xdr:ext cx="534377" cy="259045"/>
    <xdr:sp macro="" textlink="">
      <xdr:nvSpPr>
        <xdr:cNvPr id="367" name="普通建設事業費該当値テキスト"/>
        <xdr:cNvSpPr txBox="1"/>
      </xdr:nvSpPr>
      <xdr:spPr>
        <a:xfrm>
          <a:off x="10528300" y="979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49337</xdr:rowOff>
    </xdr:from>
    <xdr:to>
      <xdr:col>50</xdr:col>
      <xdr:colOff>165100</xdr:colOff>
      <xdr:row>57</xdr:row>
      <xdr:rowOff>150937</xdr:rowOff>
    </xdr:to>
    <xdr:sp macro="" textlink="">
      <xdr:nvSpPr>
        <xdr:cNvPr id="368" name="楕円 367"/>
        <xdr:cNvSpPr/>
      </xdr:nvSpPr>
      <xdr:spPr>
        <a:xfrm>
          <a:off x="9588500" y="982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167464</xdr:rowOff>
    </xdr:from>
    <xdr:ext cx="534377" cy="259045"/>
    <xdr:sp macro="" textlink="">
      <xdr:nvSpPr>
        <xdr:cNvPr id="369" name="テキスト ボックス 368"/>
        <xdr:cNvSpPr txBox="1"/>
      </xdr:nvSpPr>
      <xdr:spPr>
        <a:xfrm>
          <a:off x="9372111" y="9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99292</xdr:rowOff>
    </xdr:from>
    <xdr:to>
      <xdr:col>46</xdr:col>
      <xdr:colOff>38100</xdr:colOff>
      <xdr:row>58</xdr:row>
      <xdr:rowOff>29442</xdr:rowOff>
    </xdr:to>
    <xdr:sp macro="" textlink="">
      <xdr:nvSpPr>
        <xdr:cNvPr id="370" name="楕円 369"/>
        <xdr:cNvSpPr/>
      </xdr:nvSpPr>
      <xdr:spPr>
        <a:xfrm>
          <a:off x="8699500" y="987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20569</xdr:rowOff>
    </xdr:from>
    <xdr:ext cx="534377" cy="259045"/>
    <xdr:sp macro="" textlink="">
      <xdr:nvSpPr>
        <xdr:cNvPr id="371" name="テキスト ボックス 370"/>
        <xdr:cNvSpPr txBox="1"/>
      </xdr:nvSpPr>
      <xdr:spPr>
        <a:xfrm>
          <a:off x="8483111" y="996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114599</xdr:rowOff>
    </xdr:from>
    <xdr:to>
      <xdr:col>41</xdr:col>
      <xdr:colOff>101600</xdr:colOff>
      <xdr:row>58</xdr:row>
      <xdr:rowOff>44749</xdr:rowOff>
    </xdr:to>
    <xdr:sp macro="" textlink="">
      <xdr:nvSpPr>
        <xdr:cNvPr id="372" name="楕円 371"/>
        <xdr:cNvSpPr/>
      </xdr:nvSpPr>
      <xdr:spPr>
        <a:xfrm>
          <a:off x="7810500" y="988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35876</xdr:rowOff>
    </xdr:from>
    <xdr:ext cx="534377" cy="259045"/>
    <xdr:sp macro="" textlink="">
      <xdr:nvSpPr>
        <xdr:cNvPr id="373" name="テキスト ボックス 372"/>
        <xdr:cNvSpPr txBox="1"/>
      </xdr:nvSpPr>
      <xdr:spPr>
        <a:xfrm>
          <a:off x="7594111" y="997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68004</xdr:rowOff>
    </xdr:from>
    <xdr:to>
      <xdr:col>36</xdr:col>
      <xdr:colOff>165100</xdr:colOff>
      <xdr:row>57</xdr:row>
      <xdr:rowOff>169604</xdr:rowOff>
    </xdr:to>
    <xdr:sp macro="" textlink="">
      <xdr:nvSpPr>
        <xdr:cNvPr id="374" name="楕円 373"/>
        <xdr:cNvSpPr/>
      </xdr:nvSpPr>
      <xdr:spPr>
        <a:xfrm>
          <a:off x="6921500" y="98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14681</xdr:rowOff>
    </xdr:from>
    <xdr:ext cx="534377" cy="259045"/>
    <xdr:sp macro="" textlink="">
      <xdr:nvSpPr>
        <xdr:cNvPr id="375" name="テキスト ボックス 374"/>
        <xdr:cNvSpPr txBox="1"/>
      </xdr:nvSpPr>
      <xdr:spPr>
        <a:xfrm>
          <a:off x="6705111" y="961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118173</xdr:rowOff>
    </xdr:from>
    <xdr:to>
      <xdr:col>55</xdr:col>
      <xdr:colOff>0</xdr:colOff>
      <xdr:row>77</xdr:row>
      <xdr:rowOff>118339</xdr:rowOff>
    </xdr:to>
    <xdr:cxnSp macro="">
      <xdr:nvCxnSpPr>
        <xdr:cNvPr id="404" name="直線コネクタ 403"/>
        <xdr:cNvCxnSpPr/>
      </xdr:nvCxnSpPr>
      <xdr:spPr>
        <a:xfrm>
          <a:off x="9639300" y="12805473"/>
          <a:ext cx="838200" cy="5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118173</xdr:rowOff>
    </xdr:from>
    <xdr:to>
      <xdr:col>50</xdr:col>
      <xdr:colOff>114300</xdr:colOff>
      <xdr:row>77</xdr:row>
      <xdr:rowOff>19938</xdr:rowOff>
    </xdr:to>
    <xdr:cxnSp macro="">
      <xdr:nvCxnSpPr>
        <xdr:cNvPr id="407" name="直線コネクタ 406"/>
        <xdr:cNvCxnSpPr/>
      </xdr:nvCxnSpPr>
      <xdr:spPr>
        <a:xfrm flipV="1">
          <a:off x="8750300" y="12805473"/>
          <a:ext cx="889000" cy="4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19938</xdr:rowOff>
    </xdr:from>
    <xdr:to>
      <xdr:col>45</xdr:col>
      <xdr:colOff>177800</xdr:colOff>
      <xdr:row>77</xdr:row>
      <xdr:rowOff>22340</xdr:rowOff>
    </xdr:to>
    <xdr:cxnSp macro="">
      <xdr:nvCxnSpPr>
        <xdr:cNvPr id="410" name="直線コネクタ 409"/>
        <xdr:cNvCxnSpPr/>
      </xdr:nvCxnSpPr>
      <xdr:spPr>
        <a:xfrm flipV="1">
          <a:off x="7861300" y="13221588"/>
          <a:ext cx="889000" cy="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168732</xdr:rowOff>
    </xdr:from>
    <xdr:to>
      <xdr:col>41</xdr:col>
      <xdr:colOff>50800</xdr:colOff>
      <xdr:row>77</xdr:row>
      <xdr:rowOff>22340</xdr:rowOff>
    </xdr:to>
    <xdr:cxnSp macro="">
      <xdr:nvCxnSpPr>
        <xdr:cNvPr id="413" name="直線コネクタ 412"/>
        <xdr:cNvCxnSpPr/>
      </xdr:nvCxnSpPr>
      <xdr:spPr>
        <a:xfrm>
          <a:off x="6972300" y="12856032"/>
          <a:ext cx="889000" cy="36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63627</xdr:rowOff>
    </xdr:from>
    <xdr:to>
      <xdr:col>41</xdr:col>
      <xdr:colOff>101600</xdr:colOff>
      <xdr:row>77</xdr:row>
      <xdr:rowOff>165227</xdr:rowOff>
    </xdr:to>
    <xdr:sp macro="" textlink="">
      <xdr:nvSpPr>
        <xdr:cNvPr id="414" name="フローチャート: 判断 413"/>
        <xdr:cNvSpPr/>
      </xdr:nvSpPr>
      <xdr:spPr>
        <a:xfrm>
          <a:off x="7810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156354</xdr:rowOff>
    </xdr:from>
    <xdr:ext cx="534377" cy="259045"/>
    <xdr:sp macro="" textlink="">
      <xdr:nvSpPr>
        <xdr:cNvPr id="415" name="テキスト ボックス 414"/>
        <xdr:cNvSpPr txBox="1"/>
      </xdr:nvSpPr>
      <xdr:spPr>
        <a:xfrm>
          <a:off x="7594111" y="133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72822</xdr:rowOff>
    </xdr:from>
    <xdr:to>
      <xdr:col>36</xdr:col>
      <xdr:colOff>165100</xdr:colOff>
      <xdr:row>78</xdr:row>
      <xdr:rowOff>2972</xdr:rowOff>
    </xdr:to>
    <xdr:sp macro="" textlink="">
      <xdr:nvSpPr>
        <xdr:cNvPr id="416" name="フローチャート: 判断 415"/>
        <xdr:cNvSpPr/>
      </xdr:nvSpPr>
      <xdr:spPr>
        <a:xfrm>
          <a:off x="6921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165549</xdr:rowOff>
    </xdr:from>
    <xdr:ext cx="534377" cy="259045"/>
    <xdr:sp macro="" textlink="">
      <xdr:nvSpPr>
        <xdr:cNvPr id="417" name="テキスト ボックス 416"/>
        <xdr:cNvSpPr txBox="1"/>
      </xdr:nvSpPr>
      <xdr:spPr>
        <a:xfrm>
          <a:off x="6705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67539</xdr:rowOff>
    </xdr:from>
    <xdr:to>
      <xdr:col>55</xdr:col>
      <xdr:colOff>50800</xdr:colOff>
      <xdr:row>77</xdr:row>
      <xdr:rowOff>169139</xdr:rowOff>
    </xdr:to>
    <xdr:sp macro="" textlink="">
      <xdr:nvSpPr>
        <xdr:cNvPr id="423" name="楕円 422"/>
        <xdr:cNvSpPr/>
      </xdr:nvSpPr>
      <xdr:spPr>
        <a:xfrm>
          <a:off x="10426700" y="132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90416</xdr:rowOff>
    </xdr:from>
    <xdr:ext cx="534377" cy="259045"/>
    <xdr:sp macro="" textlink="">
      <xdr:nvSpPr>
        <xdr:cNvPr id="424" name="普通建設事業費 （ うち新規整備　）該当値テキスト"/>
        <xdr:cNvSpPr txBox="1"/>
      </xdr:nvSpPr>
      <xdr:spPr>
        <a:xfrm>
          <a:off x="10528300" y="131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67373</xdr:rowOff>
    </xdr:from>
    <xdr:to>
      <xdr:col>50</xdr:col>
      <xdr:colOff>165100</xdr:colOff>
      <xdr:row>74</xdr:row>
      <xdr:rowOff>168973</xdr:rowOff>
    </xdr:to>
    <xdr:sp macro="" textlink="">
      <xdr:nvSpPr>
        <xdr:cNvPr id="425" name="楕円 424"/>
        <xdr:cNvSpPr/>
      </xdr:nvSpPr>
      <xdr:spPr>
        <a:xfrm>
          <a:off x="9588500" y="127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14050</xdr:rowOff>
    </xdr:from>
    <xdr:ext cx="534377" cy="259045"/>
    <xdr:sp macro="" textlink="">
      <xdr:nvSpPr>
        <xdr:cNvPr id="426" name="テキスト ボックス 425"/>
        <xdr:cNvSpPr txBox="1"/>
      </xdr:nvSpPr>
      <xdr:spPr>
        <a:xfrm>
          <a:off x="9372111" y="1252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140588</xdr:rowOff>
    </xdr:from>
    <xdr:to>
      <xdr:col>46</xdr:col>
      <xdr:colOff>38100</xdr:colOff>
      <xdr:row>77</xdr:row>
      <xdr:rowOff>70738</xdr:rowOff>
    </xdr:to>
    <xdr:sp macro="" textlink="">
      <xdr:nvSpPr>
        <xdr:cNvPr id="427" name="楕円 426"/>
        <xdr:cNvSpPr/>
      </xdr:nvSpPr>
      <xdr:spPr>
        <a:xfrm>
          <a:off x="8699500" y="1317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87266</xdr:rowOff>
    </xdr:from>
    <xdr:ext cx="534377" cy="259045"/>
    <xdr:sp macro="" textlink="">
      <xdr:nvSpPr>
        <xdr:cNvPr id="428" name="テキスト ボックス 427"/>
        <xdr:cNvSpPr txBox="1"/>
      </xdr:nvSpPr>
      <xdr:spPr>
        <a:xfrm>
          <a:off x="8483111" y="1294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142990</xdr:rowOff>
    </xdr:from>
    <xdr:to>
      <xdr:col>41</xdr:col>
      <xdr:colOff>101600</xdr:colOff>
      <xdr:row>77</xdr:row>
      <xdr:rowOff>73140</xdr:rowOff>
    </xdr:to>
    <xdr:sp macro="" textlink="">
      <xdr:nvSpPr>
        <xdr:cNvPr id="429" name="楕円 428"/>
        <xdr:cNvSpPr/>
      </xdr:nvSpPr>
      <xdr:spPr>
        <a:xfrm>
          <a:off x="7810500" y="131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89666</xdr:rowOff>
    </xdr:from>
    <xdr:ext cx="534377" cy="259045"/>
    <xdr:sp macro="" textlink="">
      <xdr:nvSpPr>
        <xdr:cNvPr id="430" name="テキスト ボックス 429"/>
        <xdr:cNvSpPr txBox="1"/>
      </xdr:nvSpPr>
      <xdr:spPr>
        <a:xfrm>
          <a:off x="7594111" y="1294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117932</xdr:rowOff>
    </xdr:from>
    <xdr:to>
      <xdr:col>36</xdr:col>
      <xdr:colOff>165100</xdr:colOff>
      <xdr:row>75</xdr:row>
      <xdr:rowOff>48082</xdr:rowOff>
    </xdr:to>
    <xdr:sp macro="" textlink="">
      <xdr:nvSpPr>
        <xdr:cNvPr id="431" name="楕円 430"/>
        <xdr:cNvSpPr/>
      </xdr:nvSpPr>
      <xdr:spPr>
        <a:xfrm>
          <a:off x="6921500" y="128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64609</xdr:rowOff>
    </xdr:from>
    <xdr:ext cx="534377" cy="259045"/>
    <xdr:sp macro="" textlink="">
      <xdr:nvSpPr>
        <xdr:cNvPr id="432" name="テキスト ボックス 431"/>
        <xdr:cNvSpPr txBox="1"/>
      </xdr:nvSpPr>
      <xdr:spPr>
        <a:xfrm>
          <a:off x="6705111" y="125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65416</xdr:rowOff>
    </xdr:from>
    <xdr:to>
      <xdr:col>55</xdr:col>
      <xdr:colOff>0</xdr:colOff>
      <xdr:row>98</xdr:row>
      <xdr:rowOff>83638</xdr:rowOff>
    </xdr:to>
    <xdr:cxnSp macro="">
      <xdr:nvCxnSpPr>
        <xdr:cNvPr id="459" name="直線コネクタ 458"/>
        <xdr:cNvCxnSpPr/>
      </xdr:nvCxnSpPr>
      <xdr:spPr>
        <a:xfrm flipV="1">
          <a:off x="9639300" y="16867516"/>
          <a:ext cx="8382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83638</xdr:rowOff>
    </xdr:from>
    <xdr:to>
      <xdr:col>50</xdr:col>
      <xdr:colOff>114300</xdr:colOff>
      <xdr:row>98</xdr:row>
      <xdr:rowOff>88147</xdr:rowOff>
    </xdr:to>
    <xdr:cxnSp macro="">
      <xdr:nvCxnSpPr>
        <xdr:cNvPr id="462" name="直線コネクタ 461"/>
        <xdr:cNvCxnSpPr/>
      </xdr:nvCxnSpPr>
      <xdr:spPr>
        <a:xfrm flipV="1">
          <a:off x="8750300" y="16885738"/>
          <a:ext cx="889000" cy="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88147</xdr:rowOff>
    </xdr:from>
    <xdr:to>
      <xdr:col>45</xdr:col>
      <xdr:colOff>177800</xdr:colOff>
      <xdr:row>98</xdr:row>
      <xdr:rowOff>118909</xdr:rowOff>
    </xdr:to>
    <xdr:cxnSp macro="">
      <xdr:nvCxnSpPr>
        <xdr:cNvPr id="465" name="直線コネクタ 464"/>
        <xdr:cNvCxnSpPr/>
      </xdr:nvCxnSpPr>
      <xdr:spPr>
        <a:xfrm flipV="1">
          <a:off x="7861300" y="16890247"/>
          <a:ext cx="889000" cy="3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118909</xdr:rowOff>
    </xdr:from>
    <xdr:to>
      <xdr:col>41</xdr:col>
      <xdr:colOff>50800</xdr:colOff>
      <xdr:row>98</xdr:row>
      <xdr:rowOff>124558</xdr:rowOff>
    </xdr:to>
    <xdr:cxnSp macro="">
      <xdr:nvCxnSpPr>
        <xdr:cNvPr id="468" name="直線コネクタ 467"/>
        <xdr:cNvCxnSpPr/>
      </xdr:nvCxnSpPr>
      <xdr:spPr>
        <a:xfrm flipV="1">
          <a:off x="6972300" y="16921009"/>
          <a:ext cx="889000" cy="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161345</xdr:rowOff>
    </xdr:from>
    <xdr:to>
      <xdr:col>41</xdr:col>
      <xdr:colOff>101600</xdr:colOff>
      <xdr:row>98</xdr:row>
      <xdr:rowOff>91495</xdr:rowOff>
    </xdr:to>
    <xdr:sp macro="" textlink="">
      <xdr:nvSpPr>
        <xdr:cNvPr id="469" name="フローチャート: 判断 468"/>
        <xdr:cNvSpPr/>
      </xdr:nvSpPr>
      <xdr:spPr>
        <a:xfrm>
          <a:off x="7810500" y="167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108022</xdr:rowOff>
    </xdr:from>
    <xdr:ext cx="534377" cy="259045"/>
    <xdr:sp macro="" textlink="">
      <xdr:nvSpPr>
        <xdr:cNvPr id="470" name="テキスト ボックス 469"/>
        <xdr:cNvSpPr txBox="1"/>
      </xdr:nvSpPr>
      <xdr:spPr>
        <a:xfrm>
          <a:off x="7594111" y="1656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161792</xdr:rowOff>
    </xdr:from>
    <xdr:to>
      <xdr:col>36</xdr:col>
      <xdr:colOff>165100</xdr:colOff>
      <xdr:row>98</xdr:row>
      <xdr:rowOff>91942</xdr:rowOff>
    </xdr:to>
    <xdr:sp macro="" textlink="">
      <xdr:nvSpPr>
        <xdr:cNvPr id="471" name="フローチャート: 判断 470"/>
        <xdr:cNvSpPr/>
      </xdr:nvSpPr>
      <xdr:spPr>
        <a:xfrm>
          <a:off x="6921500" y="1679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108469</xdr:rowOff>
    </xdr:from>
    <xdr:ext cx="534377" cy="259045"/>
    <xdr:sp macro="" textlink="">
      <xdr:nvSpPr>
        <xdr:cNvPr id="472" name="テキスト ボックス 471"/>
        <xdr:cNvSpPr txBox="1"/>
      </xdr:nvSpPr>
      <xdr:spPr>
        <a:xfrm>
          <a:off x="6705111" y="1656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14616</xdr:rowOff>
    </xdr:from>
    <xdr:to>
      <xdr:col>55</xdr:col>
      <xdr:colOff>50800</xdr:colOff>
      <xdr:row>98</xdr:row>
      <xdr:rowOff>116216</xdr:rowOff>
    </xdr:to>
    <xdr:sp macro="" textlink="">
      <xdr:nvSpPr>
        <xdr:cNvPr id="478" name="楕円 477"/>
        <xdr:cNvSpPr/>
      </xdr:nvSpPr>
      <xdr:spPr>
        <a:xfrm>
          <a:off x="10426700" y="1681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32838</xdr:rowOff>
    </xdr:from>
    <xdr:to>
      <xdr:col>50</xdr:col>
      <xdr:colOff>165100</xdr:colOff>
      <xdr:row>98</xdr:row>
      <xdr:rowOff>134438</xdr:rowOff>
    </xdr:to>
    <xdr:sp macro="" textlink="">
      <xdr:nvSpPr>
        <xdr:cNvPr id="480" name="楕円 479"/>
        <xdr:cNvSpPr/>
      </xdr:nvSpPr>
      <xdr:spPr>
        <a:xfrm>
          <a:off x="9588500" y="168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125565</xdr:rowOff>
    </xdr:from>
    <xdr:ext cx="534377" cy="259045"/>
    <xdr:sp macro="" textlink="">
      <xdr:nvSpPr>
        <xdr:cNvPr id="481" name="テキスト ボックス 480"/>
        <xdr:cNvSpPr txBox="1"/>
      </xdr:nvSpPr>
      <xdr:spPr>
        <a:xfrm>
          <a:off x="9372111" y="169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37347</xdr:rowOff>
    </xdr:from>
    <xdr:to>
      <xdr:col>46</xdr:col>
      <xdr:colOff>38100</xdr:colOff>
      <xdr:row>98</xdr:row>
      <xdr:rowOff>138947</xdr:rowOff>
    </xdr:to>
    <xdr:sp macro="" textlink="">
      <xdr:nvSpPr>
        <xdr:cNvPr id="482" name="楕円 481"/>
        <xdr:cNvSpPr/>
      </xdr:nvSpPr>
      <xdr:spPr>
        <a:xfrm>
          <a:off x="8699500" y="1683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130074</xdr:rowOff>
    </xdr:from>
    <xdr:ext cx="534377" cy="259045"/>
    <xdr:sp macro="" textlink="">
      <xdr:nvSpPr>
        <xdr:cNvPr id="483" name="テキスト ボックス 482"/>
        <xdr:cNvSpPr txBox="1"/>
      </xdr:nvSpPr>
      <xdr:spPr>
        <a:xfrm>
          <a:off x="8483111" y="1693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68109</xdr:rowOff>
    </xdr:from>
    <xdr:to>
      <xdr:col>41</xdr:col>
      <xdr:colOff>101600</xdr:colOff>
      <xdr:row>98</xdr:row>
      <xdr:rowOff>169709</xdr:rowOff>
    </xdr:to>
    <xdr:sp macro="" textlink="">
      <xdr:nvSpPr>
        <xdr:cNvPr id="484" name="楕円 483"/>
        <xdr:cNvSpPr/>
      </xdr:nvSpPr>
      <xdr:spPr>
        <a:xfrm>
          <a:off x="7810500" y="1687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160836</xdr:rowOff>
    </xdr:from>
    <xdr:ext cx="469744" cy="259045"/>
    <xdr:sp macro="" textlink="">
      <xdr:nvSpPr>
        <xdr:cNvPr id="485" name="テキスト ボックス 484"/>
        <xdr:cNvSpPr txBox="1"/>
      </xdr:nvSpPr>
      <xdr:spPr>
        <a:xfrm>
          <a:off x="7626428" y="1696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73758</xdr:rowOff>
    </xdr:from>
    <xdr:to>
      <xdr:col>36</xdr:col>
      <xdr:colOff>165100</xdr:colOff>
      <xdr:row>99</xdr:row>
      <xdr:rowOff>3908</xdr:rowOff>
    </xdr:to>
    <xdr:sp macro="" textlink="">
      <xdr:nvSpPr>
        <xdr:cNvPr id="486" name="楕円 485"/>
        <xdr:cNvSpPr/>
      </xdr:nvSpPr>
      <xdr:spPr>
        <a:xfrm>
          <a:off x="6921500" y="168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166485</xdr:rowOff>
    </xdr:from>
    <xdr:ext cx="469744" cy="259045"/>
    <xdr:sp macro="" textlink="">
      <xdr:nvSpPr>
        <xdr:cNvPr id="487" name="テキスト ボックス 486"/>
        <xdr:cNvSpPr txBox="1"/>
      </xdr:nvSpPr>
      <xdr:spPr>
        <a:xfrm>
          <a:off x="6737428" y="1696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112395</xdr:rowOff>
    </xdr:from>
    <xdr:to>
      <xdr:col>85</xdr:col>
      <xdr:colOff>127000</xdr:colOff>
      <xdr:row>38</xdr:row>
      <xdr:rowOff>126835</xdr:rowOff>
    </xdr:to>
    <xdr:cxnSp macro="">
      <xdr:nvCxnSpPr>
        <xdr:cNvPr id="516" name="直線コネクタ 515"/>
        <xdr:cNvCxnSpPr/>
      </xdr:nvCxnSpPr>
      <xdr:spPr>
        <a:xfrm flipV="1">
          <a:off x="15481300" y="6627495"/>
          <a:ext cx="8382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53772</xdr:rowOff>
    </xdr:from>
    <xdr:to>
      <xdr:col>81</xdr:col>
      <xdr:colOff>50800</xdr:colOff>
      <xdr:row>38</xdr:row>
      <xdr:rowOff>126835</xdr:rowOff>
    </xdr:to>
    <xdr:cxnSp macro="">
      <xdr:nvCxnSpPr>
        <xdr:cNvPr id="519" name="直線コネクタ 518"/>
        <xdr:cNvCxnSpPr/>
      </xdr:nvCxnSpPr>
      <xdr:spPr>
        <a:xfrm>
          <a:off x="14592300" y="6568872"/>
          <a:ext cx="889000" cy="7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38113</xdr:rowOff>
    </xdr:from>
    <xdr:to>
      <xdr:col>76</xdr:col>
      <xdr:colOff>114300</xdr:colOff>
      <xdr:row>38</xdr:row>
      <xdr:rowOff>53772</xdr:rowOff>
    </xdr:to>
    <xdr:cxnSp macro="">
      <xdr:nvCxnSpPr>
        <xdr:cNvPr id="522" name="直線コネクタ 521"/>
        <xdr:cNvCxnSpPr/>
      </xdr:nvCxnSpPr>
      <xdr:spPr>
        <a:xfrm>
          <a:off x="13703300" y="6210313"/>
          <a:ext cx="889000" cy="35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38113</xdr:rowOff>
    </xdr:from>
    <xdr:to>
      <xdr:col>71</xdr:col>
      <xdr:colOff>177800</xdr:colOff>
      <xdr:row>36</xdr:row>
      <xdr:rowOff>147180</xdr:rowOff>
    </xdr:to>
    <xdr:cxnSp macro="">
      <xdr:nvCxnSpPr>
        <xdr:cNvPr id="525" name="直線コネクタ 524"/>
        <xdr:cNvCxnSpPr/>
      </xdr:nvCxnSpPr>
      <xdr:spPr>
        <a:xfrm flipV="1">
          <a:off x="12814300" y="6210313"/>
          <a:ext cx="889000" cy="10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83223</xdr:rowOff>
    </xdr:from>
    <xdr:to>
      <xdr:col>72</xdr:col>
      <xdr:colOff>38100</xdr:colOff>
      <xdr:row>39</xdr:row>
      <xdr:rowOff>13373</xdr:rowOff>
    </xdr:to>
    <xdr:sp macro="" textlink="">
      <xdr:nvSpPr>
        <xdr:cNvPr id="526" name="フローチャート: 判断 525"/>
        <xdr:cNvSpPr/>
      </xdr:nvSpPr>
      <xdr:spPr>
        <a:xfrm>
          <a:off x="13652500" y="65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4500</xdr:rowOff>
    </xdr:from>
    <xdr:ext cx="469744" cy="259045"/>
    <xdr:sp macro="" textlink="">
      <xdr:nvSpPr>
        <xdr:cNvPr id="527" name="テキスト ボックス 526"/>
        <xdr:cNvSpPr txBox="1"/>
      </xdr:nvSpPr>
      <xdr:spPr>
        <a:xfrm>
          <a:off x="13468428" y="669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83693</xdr:rowOff>
    </xdr:from>
    <xdr:to>
      <xdr:col>67</xdr:col>
      <xdr:colOff>101600</xdr:colOff>
      <xdr:row>39</xdr:row>
      <xdr:rowOff>13843</xdr:rowOff>
    </xdr:to>
    <xdr:sp macro="" textlink="">
      <xdr:nvSpPr>
        <xdr:cNvPr id="528" name="フローチャート: 判断 527"/>
        <xdr:cNvSpPr/>
      </xdr:nvSpPr>
      <xdr:spPr>
        <a:xfrm>
          <a:off x="127635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4970</xdr:rowOff>
    </xdr:from>
    <xdr:ext cx="469744" cy="259045"/>
    <xdr:sp macro="" textlink="">
      <xdr:nvSpPr>
        <xdr:cNvPr id="529" name="テキスト ボックス 528"/>
        <xdr:cNvSpPr txBox="1"/>
      </xdr:nvSpPr>
      <xdr:spPr>
        <a:xfrm>
          <a:off x="12579428" y="669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35" name="楕円 534"/>
        <xdr:cNvSpPr/>
      </xdr:nvSpPr>
      <xdr:spPr>
        <a:xfrm>
          <a:off x="162687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20972</xdr:rowOff>
    </xdr:from>
    <xdr:ext cx="469744" cy="259045"/>
    <xdr:sp macro="" textlink="">
      <xdr:nvSpPr>
        <xdr:cNvPr id="536" name="災害復旧事業費該当値テキスト"/>
        <xdr:cNvSpPr txBox="1"/>
      </xdr:nvSpPr>
      <xdr:spPr>
        <a:xfrm>
          <a:off x="16370300" y="636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76035</xdr:rowOff>
    </xdr:from>
    <xdr:to>
      <xdr:col>81</xdr:col>
      <xdr:colOff>101600</xdr:colOff>
      <xdr:row>39</xdr:row>
      <xdr:rowOff>6185</xdr:rowOff>
    </xdr:to>
    <xdr:sp macro="" textlink="">
      <xdr:nvSpPr>
        <xdr:cNvPr id="537" name="楕円 536"/>
        <xdr:cNvSpPr/>
      </xdr:nvSpPr>
      <xdr:spPr>
        <a:xfrm>
          <a:off x="15430500" y="65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168762</xdr:rowOff>
    </xdr:from>
    <xdr:ext cx="469744" cy="259045"/>
    <xdr:sp macro="" textlink="">
      <xdr:nvSpPr>
        <xdr:cNvPr id="538" name="テキスト ボックス 537"/>
        <xdr:cNvSpPr txBox="1"/>
      </xdr:nvSpPr>
      <xdr:spPr>
        <a:xfrm>
          <a:off x="15246428" y="668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2972</xdr:rowOff>
    </xdr:from>
    <xdr:to>
      <xdr:col>76</xdr:col>
      <xdr:colOff>165100</xdr:colOff>
      <xdr:row>38</xdr:row>
      <xdr:rowOff>104572</xdr:rowOff>
    </xdr:to>
    <xdr:sp macro="" textlink="">
      <xdr:nvSpPr>
        <xdr:cNvPr id="539" name="楕円 538"/>
        <xdr:cNvSpPr/>
      </xdr:nvSpPr>
      <xdr:spPr>
        <a:xfrm>
          <a:off x="14541500" y="65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121099</xdr:rowOff>
    </xdr:from>
    <xdr:ext cx="534377" cy="259045"/>
    <xdr:sp macro="" textlink="">
      <xdr:nvSpPr>
        <xdr:cNvPr id="540" name="テキスト ボックス 539"/>
        <xdr:cNvSpPr txBox="1"/>
      </xdr:nvSpPr>
      <xdr:spPr>
        <a:xfrm>
          <a:off x="14325111" y="62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158763</xdr:rowOff>
    </xdr:from>
    <xdr:to>
      <xdr:col>72</xdr:col>
      <xdr:colOff>38100</xdr:colOff>
      <xdr:row>36</xdr:row>
      <xdr:rowOff>88913</xdr:rowOff>
    </xdr:to>
    <xdr:sp macro="" textlink="">
      <xdr:nvSpPr>
        <xdr:cNvPr id="541" name="楕円 540"/>
        <xdr:cNvSpPr/>
      </xdr:nvSpPr>
      <xdr:spPr>
        <a:xfrm>
          <a:off x="13652500" y="615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105440</xdr:rowOff>
    </xdr:from>
    <xdr:ext cx="534377" cy="259045"/>
    <xdr:sp macro="" textlink="">
      <xdr:nvSpPr>
        <xdr:cNvPr id="542" name="テキスト ボックス 541"/>
        <xdr:cNvSpPr txBox="1"/>
      </xdr:nvSpPr>
      <xdr:spPr>
        <a:xfrm>
          <a:off x="13436111" y="59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96380</xdr:rowOff>
    </xdr:from>
    <xdr:to>
      <xdr:col>67</xdr:col>
      <xdr:colOff>101600</xdr:colOff>
      <xdr:row>37</xdr:row>
      <xdr:rowOff>26530</xdr:rowOff>
    </xdr:to>
    <xdr:sp macro="" textlink="">
      <xdr:nvSpPr>
        <xdr:cNvPr id="543" name="楕円 542"/>
        <xdr:cNvSpPr/>
      </xdr:nvSpPr>
      <xdr:spPr>
        <a:xfrm>
          <a:off x="12763500" y="62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43057</xdr:rowOff>
    </xdr:from>
    <xdr:ext cx="534377" cy="259045"/>
    <xdr:sp macro="" textlink="">
      <xdr:nvSpPr>
        <xdr:cNvPr id="544" name="テキスト ボックス 543"/>
        <xdr:cNvSpPr txBox="1"/>
      </xdr:nvSpPr>
      <xdr:spPr>
        <a:xfrm>
          <a:off x="12547111" y="604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123568</xdr:rowOff>
    </xdr:from>
    <xdr:to>
      <xdr:col>85</xdr:col>
      <xdr:colOff>127000</xdr:colOff>
      <xdr:row>77</xdr:row>
      <xdr:rowOff>139167</xdr:rowOff>
    </xdr:to>
    <xdr:cxnSp macro="">
      <xdr:nvCxnSpPr>
        <xdr:cNvPr id="620" name="直線コネクタ 619"/>
        <xdr:cNvCxnSpPr/>
      </xdr:nvCxnSpPr>
      <xdr:spPr>
        <a:xfrm>
          <a:off x="15481300" y="13325218"/>
          <a:ext cx="838200" cy="1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123568</xdr:rowOff>
    </xdr:from>
    <xdr:to>
      <xdr:col>81</xdr:col>
      <xdr:colOff>50800</xdr:colOff>
      <xdr:row>77</xdr:row>
      <xdr:rowOff>124648</xdr:rowOff>
    </xdr:to>
    <xdr:cxnSp macro="">
      <xdr:nvCxnSpPr>
        <xdr:cNvPr id="623" name="直線コネクタ 622"/>
        <xdr:cNvCxnSpPr/>
      </xdr:nvCxnSpPr>
      <xdr:spPr>
        <a:xfrm flipV="1">
          <a:off x="14592300" y="13325218"/>
          <a:ext cx="889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124648</xdr:rowOff>
    </xdr:from>
    <xdr:to>
      <xdr:col>76</xdr:col>
      <xdr:colOff>114300</xdr:colOff>
      <xdr:row>77</xdr:row>
      <xdr:rowOff>128318</xdr:rowOff>
    </xdr:to>
    <xdr:cxnSp macro="">
      <xdr:nvCxnSpPr>
        <xdr:cNvPr id="626" name="直線コネクタ 625"/>
        <xdr:cNvCxnSpPr/>
      </xdr:nvCxnSpPr>
      <xdr:spPr>
        <a:xfrm flipV="1">
          <a:off x="13703300" y="13326298"/>
          <a:ext cx="8890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128318</xdr:rowOff>
    </xdr:from>
    <xdr:to>
      <xdr:col>71</xdr:col>
      <xdr:colOff>177800</xdr:colOff>
      <xdr:row>77</xdr:row>
      <xdr:rowOff>133352</xdr:rowOff>
    </xdr:to>
    <xdr:cxnSp macro="">
      <xdr:nvCxnSpPr>
        <xdr:cNvPr id="629" name="直線コネクタ 628"/>
        <xdr:cNvCxnSpPr/>
      </xdr:nvCxnSpPr>
      <xdr:spPr>
        <a:xfrm flipV="1">
          <a:off x="12814300" y="13329968"/>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134947</xdr:rowOff>
    </xdr:from>
    <xdr:to>
      <xdr:col>72</xdr:col>
      <xdr:colOff>38100</xdr:colOff>
      <xdr:row>78</xdr:row>
      <xdr:rowOff>65097</xdr:rowOff>
    </xdr:to>
    <xdr:sp macro="" textlink="">
      <xdr:nvSpPr>
        <xdr:cNvPr id="630" name="フローチャート: 判断 629"/>
        <xdr:cNvSpPr/>
      </xdr:nvSpPr>
      <xdr:spPr>
        <a:xfrm>
          <a:off x="13652500" y="133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56224</xdr:rowOff>
    </xdr:from>
    <xdr:ext cx="534377" cy="259045"/>
    <xdr:sp macro="" textlink="">
      <xdr:nvSpPr>
        <xdr:cNvPr id="631" name="テキスト ボックス 630"/>
        <xdr:cNvSpPr txBox="1"/>
      </xdr:nvSpPr>
      <xdr:spPr>
        <a:xfrm>
          <a:off x="13436111" y="134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142611</xdr:rowOff>
    </xdr:from>
    <xdr:to>
      <xdr:col>67</xdr:col>
      <xdr:colOff>101600</xdr:colOff>
      <xdr:row>78</xdr:row>
      <xdr:rowOff>72761</xdr:rowOff>
    </xdr:to>
    <xdr:sp macro="" textlink="">
      <xdr:nvSpPr>
        <xdr:cNvPr id="632" name="フローチャート: 判断 631"/>
        <xdr:cNvSpPr/>
      </xdr:nvSpPr>
      <xdr:spPr>
        <a:xfrm>
          <a:off x="12763500" y="1334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63888</xdr:rowOff>
    </xdr:from>
    <xdr:ext cx="534377" cy="259045"/>
    <xdr:sp macro="" textlink="">
      <xdr:nvSpPr>
        <xdr:cNvPr id="633" name="テキスト ボックス 632"/>
        <xdr:cNvSpPr txBox="1"/>
      </xdr:nvSpPr>
      <xdr:spPr>
        <a:xfrm>
          <a:off x="12547111" y="1343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88367</xdr:rowOff>
    </xdr:from>
    <xdr:to>
      <xdr:col>85</xdr:col>
      <xdr:colOff>177800</xdr:colOff>
      <xdr:row>78</xdr:row>
      <xdr:rowOff>18517</xdr:rowOff>
    </xdr:to>
    <xdr:sp macro="" textlink="">
      <xdr:nvSpPr>
        <xdr:cNvPr id="639" name="楕円 638"/>
        <xdr:cNvSpPr/>
      </xdr:nvSpPr>
      <xdr:spPr>
        <a:xfrm>
          <a:off x="16268700" y="132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62009</xdr:rowOff>
    </xdr:from>
    <xdr:ext cx="534377" cy="259045"/>
    <xdr:sp macro="" textlink="">
      <xdr:nvSpPr>
        <xdr:cNvPr id="640" name="公債費該当値テキスト"/>
        <xdr:cNvSpPr txBox="1"/>
      </xdr:nvSpPr>
      <xdr:spPr>
        <a:xfrm>
          <a:off x="16370300" y="1326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72768</xdr:rowOff>
    </xdr:from>
    <xdr:to>
      <xdr:col>81</xdr:col>
      <xdr:colOff>101600</xdr:colOff>
      <xdr:row>78</xdr:row>
      <xdr:rowOff>2918</xdr:rowOff>
    </xdr:to>
    <xdr:sp macro="" textlink="">
      <xdr:nvSpPr>
        <xdr:cNvPr id="641" name="楕円 640"/>
        <xdr:cNvSpPr/>
      </xdr:nvSpPr>
      <xdr:spPr>
        <a:xfrm>
          <a:off x="15430500" y="1327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19445</xdr:rowOff>
    </xdr:from>
    <xdr:ext cx="534377" cy="259045"/>
    <xdr:sp macro="" textlink="">
      <xdr:nvSpPr>
        <xdr:cNvPr id="642" name="テキスト ボックス 641"/>
        <xdr:cNvSpPr txBox="1"/>
      </xdr:nvSpPr>
      <xdr:spPr>
        <a:xfrm>
          <a:off x="15214111" y="1304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73848</xdr:rowOff>
    </xdr:from>
    <xdr:to>
      <xdr:col>76</xdr:col>
      <xdr:colOff>165100</xdr:colOff>
      <xdr:row>78</xdr:row>
      <xdr:rowOff>3998</xdr:rowOff>
    </xdr:to>
    <xdr:sp macro="" textlink="">
      <xdr:nvSpPr>
        <xdr:cNvPr id="643" name="楕円 642"/>
        <xdr:cNvSpPr/>
      </xdr:nvSpPr>
      <xdr:spPr>
        <a:xfrm>
          <a:off x="14541500" y="132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20525</xdr:rowOff>
    </xdr:from>
    <xdr:ext cx="534377" cy="259045"/>
    <xdr:sp macro="" textlink="">
      <xdr:nvSpPr>
        <xdr:cNvPr id="644" name="テキスト ボックス 643"/>
        <xdr:cNvSpPr txBox="1"/>
      </xdr:nvSpPr>
      <xdr:spPr>
        <a:xfrm>
          <a:off x="14325111" y="13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77518</xdr:rowOff>
    </xdr:from>
    <xdr:to>
      <xdr:col>72</xdr:col>
      <xdr:colOff>38100</xdr:colOff>
      <xdr:row>78</xdr:row>
      <xdr:rowOff>7668</xdr:rowOff>
    </xdr:to>
    <xdr:sp macro="" textlink="">
      <xdr:nvSpPr>
        <xdr:cNvPr id="645" name="楕円 644"/>
        <xdr:cNvSpPr/>
      </xdr:nvSpPr>
      <xdr:spPr>
        <a:xfrm>
          <a:off x="13652500" y="1327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24195</xdr:rowOff>
    </xdr:from>
    <xdr:ext cx="534377" cy="259045"/>
    <xdr:sp macro="" textlink="">
      <xdr:nvSpPr>
        <xdr:cNvPr id="646" name="テキスト ボックス 645"/>
        <xdr:cNvSpPr txBox="1"/>
      </xdr:nvSpPr>
      <xdr:spPr>
        <a:xfrm>
          <a:off x="13436111" y="1305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82552</xdr:rowOff>
    </xdr:from>
    <xdr:to>
      <xdr:col>67</xdr:col>
      <xdr:colOff>101600</xdr:colOff>
      <xdr:row>78</xdr:row>
      <xdr:rowOff>12702</xdr:rowOff>
    </xdr:to>
    <xdr:sp macro="" textlink="">
      <xdr:nvSpPr>
        <xdr:cNvPr id="647" name="楕円 646"/>
        <xdr:cNvSpPr/>
      </xdr:nvSpPr>
      <xdr:spPr>
        <a:xfrm>
          <a:off x="12763500" y="1328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29229</xdr:rowOff>
    </xdr:from>
    <xdr:ext cx="534377" cy="259045"/>
    <xdr:sp macro="" textlink="">
      <xdr:nvSpPr>
        <xdr:cNvPr id="648" name="テキスト ボックス 647"/>
        <xdr:cNvSpPr txBox="1"/>
      </xdr:nvSpPr>
      <xdr:spPr>
        <a:xfrm>
          <a:off x="12547111" y="1305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65663</xdr:rowOff>
    </xdr:from>
    <xdr:to>
      <xdr:col>85</xdr:col>
      <xdr:colOff>127000</xdr:colOff>
      <xdr:row>98</xdr:row>
      <xdr:rowOff>87782</xdr:rowOff>
    </xdr:to>
    <xdr:cxnSp macro="">
      <xdr:nvCxnSpPr>
        <xdr:cNvPr id="675" name="直線コネクタ 674"/>
        <xdr:cNvCxnSpPr/>
      </xdr:nvCxnSpPr>
      <xdr:spPr>
        <a:xfrm>
          <a:off x="15481300" y="16867763"/>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65663</xdr:rowOff>
    </xdr:from>
    <xdr:to>
      <xdr:col>81</xdr:col>
      <xdr:colOff>50800</xdr:colOff>
      <xdr:row>98</xdr:row>
      <xdr:rowOff>70931</xdr:rowOff>
    </xdr:to>
    <xdr:cxnSp macro="">
      <xdr:nvCxnSpPr>
        <xdr:cNvPr id="678" name="直線コネクタ 677"/>
        <xdr:cNvCxnSpPr/>
      </xdr:nvCxnSpPr>
      <xdr:spPr>
        <a:xfrm flipV="1">
          <a:off x="14592300" y="16867763"/>
          <a:ext cx="889000" cy="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70931</xdr:rowOff>
    </xdr:from>
    <xdr:to>
      <xdr:col>76</xdr:col>
      <xdr:colOff>114300</xdr:colOff>
      <xdr:row>98</xdr:row>
      <xdr:rowOff>82882</xdr:rowOff>
    </xdr:to>
    <xdr:cxnSp macro="">
      <xdr:nvCxnSpPr>
        <xdr:cNvPr id="681" name="直線コネクタ 680"/>
        <xdr:cNvCxnSpPr/>
      </xdr:nvCxnSpPr>
      <xdr:spPr>
        <a:xfrm flipV="1">
          <a:off x="13703300" y="16873031"/>
          <a:ext cx="889000" cy="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74039</xdr:rowOff>
    </xdr:from>
    <xdr:to>
      <xdr:col>71</xdr:col>
      <xdr:colOff>177800</xdr:colOff>
      <xdr:row>98</xdr:row>
      <xdr:rowOff>82882</xdr:rowOff>
    </xdr:to>
    <xdr:cxnSp macro="">
      <xdr:nvCxnSpPr>
        <xdr:cNvPr id="684" name="直線コネクタ 683"/>
        <xdr:cNvCxnSpPr/>
      </xdr:nvCxnSpPr>
      <xdr:spPr>
        <a:xfrm>
          <a:off x="12814300" y="16876139"/>
          <a:ext cx="8890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40267</xdr:rowOff>
    </xdr:from>
    <xdr:to>
      <xdr:col>72</xdr:col>
      <xdr:colOff>38100</xdr:colOff>
      <xdr:row>98</xdr:row>
      <xdr:rowOff>141867</xdr:rowOff>
    </xdr:to>
    <xdr:sp macro="" textlink="">
      <xdr:nvSpPr>
        <xdr:cNvPr id="685" name="フローチャート: 判断 684"/>
        <xdr:cNvSpPr/>
      </xdr:nvSpPr>
      <xdr:spPr>
        <a:xfrm>
          <a:off x="13652500" y="168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132994</xdr:rowOff>
    </xdr:from>
    <xdr:ext cx="534377" cy="259045"/>
    <xdr:sp macro="" textlink="">
      <xdr:nvSpPr>
        <xdr:cNvPr id="686" name="テキスト ボックス 685"/>
        <xdr:cNvSpPr txBox="1"/>
      </xdr:nvSpPr>
      <xdr:spPr>
        <a:xfrm>
          <a:off x="13436111" y="1693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53806</xdr:rowOff>
    </xdr:from>
    <xdr:to>
      <xdr:col>67</xdr:col>
      <xdr:colOff>101600</xdr:colOff>
      <xdr:row>98</xdr:row>
      <xdr:rowOff>155406</xdr:rowOff>
    </xdr:to>
    <xdr:sp macro="" textlink="">
      <xdr:nvSpPr>
        <xdr:cNvPr id="687" name="フローチャート: 判断 686"/>
        <xdr:cNvSpPr/>
      </xdr:nvSpPr>
      <xdr:spPr>
        <a:xfrm>
          <a:off x="12763500" y="1685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146533</xdr:rowOff>
    </xdr:from>
    <xdr:ext cx="534377" cy="259045"/>
    <xdr:sp macro="" textlink="">
      <xdr:nvSpPr>
        <xdr:cNvPr id="688" name="テキスト ボックス 687"/>
        <xdr:cNvSpPr txBox="1"/>
      </xdr:nvSpPr>
      <xdr:spPr>
        <a:xfrm>
          <a:off x="12547111" y="169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36982</xdr:rowOff>
    </xdr:from>
    <xdr:to>
      <xdr:col>85</xdr:col>
      <xdr:colOff>177800</xdr:colOff>
      <xdr:row>98</xdr:row>
      <xdr:rowOff>138582</xdr:rowOff>
    </xdr:to>
    <xdr:sp macro="" textlink="">
      <xdr:nvSpPr>
        <xdr:cNvPr id="694" name="楕円 693"/>
        <xdr:cNvSpPr/>
      </xdr:nvSpPr>
      <xdr:spPr>
        <a:xfrm>
          <a:off x="16268700" y="168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14863</xdr:rowOff>
    </xdr:from>
    <xdr:to>
      <xdr:col>81</xdr:col>
      <xdr:colOff>101600</xdr:colOff>
      <xdr:row>98</xdr:row>
      <xdr:rowOff>116463</xdr:rowOff>
    </xdr:to>
    <xdr:sp macro="" textlink="">
      <xdr:nvSpPr>
        <xdr:cNvPr id="696" name="楕円 695"/>
        <xdr:cNvSpPr/>
      </xdr:nvSpPr>
      <xdr:spPr>
        <a:xfrm>
          <a:off x="15430500" y="1681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107590</xdr:rowOff>
    </xdr:from>
    <xdr:ext cx="534377" cy="259045"/>
    <xdr:sp macro="" textlink="">
      <xdr:nvSpPr>
        <xdr:cNvPr id="697" name="テキスト ボックス 696"/>
        <xdr:cNvSpPr txBox="1"/>
      </xdr:nvSpPr>
      <xdr:spPr>
        <a:xfrm>
          <a:off x="15214111" y="1690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20131</xdr:rowOff>
    </xdr:from>
    <xdr:to>
      <xdr:col>76</xdr:col>
      <xdr:colOff>165100</xdr:colOff>
      <xdr:row>98</xdr:row>
      <xdr:rowOff>121731</xdr:rowOff>
    </xdr:to>
    <xdr:sp macro="" textlink="">
      <xdr:nvSpPr>
        <xdr:cNvPr id="698" name="楕円 697"/>
        <xdr:cNvSpPr/>
      </xdr:nvSpPr>
      <xdr:spPr>
        <a:xfrm>
          <a:off x="14541500" y="1682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112858</xdr:rowOff>
    </xdr:from>
    <xdr:ext cx="534377" cy="259045"/>
    <xdr:sp macro="" textlink="">
      <xdr:nvSpPr>
        <xdr:cNvPr id="699" name="テキスト ボックス 698"/>
        <xdr:cNvSpPr txBox="1"/>
      </xdr:nvSpPr>
      <xdr:spPr>
        <a:xfrm>
          <a:off x="14325111" y="1691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32082</xdr:rowOff>
    </xdr:from>
    <xdr:to>
      <xdr:col>72</xdr:col>
      <xdr:colOff>38100</xdr:colOff>
      <xdr:row>98</xdr:row>
      <xdr:rowOff>133682</xdr:rowOff>
    </xdr:to>
    <xdr:sp macro="" textlink="">
      <xdr:nvSpPr>
        <xdr:cNvPr id="700" name="楕円 699"/>
        <xdr:cNvSpPr/>
      </xdr:nvSpPr>
      <xdr:spPr>
        <a:xfrm>
          <a:off x="13652500" y="168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150209</xdr:rowOff>
    </xdr:from>
    <xdr:ext cx="534377" cy="259045"/>
    <xdr:sp macro="" textlink="">
      <xdr:nvSpPr>
        <xdr:cNvPr id="701" name="テキスト ボックス 700"/>
        <xdr:cNvSpPr txBox="1"/>
      </xdr:nvSpPr>
      <xdr:spPr>
        <a:xfrm>
          <a:off x="13436111" y="1660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23239</xdr:rowOff>
    </xdr:from>
    <xdr:to>
      <xdr:col>67</xdr:col>
      <xdr:colOff>101600</xdr:colOff>
      <xdr:row>98</xdr:row>
      <xdr:rowOff>124839</xdr:rowOff>
    </xdr:to>
    <xdr:sp macro="" textlink="">
      <xdr:nvSpPr>
        <xdr:cNvPr id="702" name="楕円 701"/>
        <xdr:cNvSpPr/>
      </xdr:nvSpPr>
      <xdr:spPr>
        <a:xfrm>
          <a:off x="12763500" y="1682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141366</xdr:rowOff>
    </xdr:from>
    <xdr:ext cx="534377" cy="259045"/>
    <xdr:sp macro="" textlink="">
      <xdr:nvSpPr>
        <xdr:cNvPr id="703" name="テキスト ボックス 702"/>
        <xdr:cNvSpPr txBox="1"/>
      </xdr:nvSpPr>
      <xdr:spPr>
        <a:xfrm>
          <a:off x="12547111" y="166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87503</xdr:rowOff>
    </xdr:from>
    <xdr:to>
      <xdr:col>116</xdr:col>
      <xdr:colOff>63500</xdr:colOff>
      <xdr:row>38</xdr:row>
      <xdr:rowOff>96304</xdr:rowOff>
    </xdr:to>
    <xdr:cxnSp macro="">
      <xdr:nvCxnSpPr>
        <xdr:cNvPr id="732" name="直線コネクタ 731"/>
        <xdr:cNvCxnSpPr/>
      </xdr:nvCxnSpPr>
      <xdr:spPr>
        <a:xfrm>
          <a:off x="21323300" y="6602603"/>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34296</xdr:rowOff>
    </xdr:from>
    <xdr:to>
      <xdr:col>111</xdr:col>
      <xdr:colOff>177800</xdr:colOff>
      <xdr:row>38</xdr:row>
      <xdr:rowOff>87503</xdr:rowOff>
    </xdr:to>
    <xdr:cxnSp macro="">
      <xdr:nvCxnSpPr>
        <xdr:cNvPr id="735" name="直線コネクタ 734"/>
        <xdr:cNvCxnSpPr/>
      </xdr:nvCxnSpPr>
      <xdr:spPr>
        <a:xfrm>
          <a:off x="20434300" y="6549396"/>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23914</xdr:rowOff>
    </xdr:from>
    <xdr:to>
      <xdr:col>107</xdr:col>
      <xdr:colOff>50800</xdr:colOff>
      <xdr:row>38</xdr:row>
      <xdr:rowOff>34296</xdr:rowOff>
    </xdr:to>
    <xdr:cxnSp macro="">
      <xdr:nvCxnSpPr>
        <xdr:cNvPr id="738" name="直線コネクタ 737"/>
        <xdr:cNvCxnSpPr/>
      </xdr:nvCxnSpPr>
      <xdr:spPr>
        <a:xfrm>
          <a:off x="19545300" y="6539014"/>
          <a:ext cx="8890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23914</xdr:rowOff>
    </xdr:from>
    <xdr:to>
      <xdr:col>102</xdr:col>
      <xdr:colOff>114300</xdr:colOff>
      <xdr:row>38</xdr:row>
      <xdr:rowOff>76854</xdr:rowOff>
    </xdr:to>
    <xdr:cxnSp macro="">
      <xdr:nvCxnSpPr>
        <xdr:cNvPr id="741" name="直線コネクタ 740"/>
        <xdr:cNvCxnSpPr/>
      </xdr:nvCxnSpPr>
      <xdr:spPr>
        <a:xfrm flipV="1">
          <a:off x="18656300" y="6539014"/>
          <a:ext cx="889000" cy="5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77565</xdr:rowOff>
    </xdr:from>
    <xdr:to>
      <xdr:col>102</xdr:col>
      <xdr:colOff>165100</xdr:colOff>
      <xdr:row>39</xdr:row>
      <xdr:rowOff>7715</xdr:rowOff>
    </xdr:to>
    <xdr:sp macro="" textlink="">
      <xdr:nvSpPr>
        <xdr:cNvPr id="742" name="フローチャート: 判断 741"/>
        <xdr:cNvSpPr/>
      </xdr:nvSpPr>
      <xdr:spPr>
        <a:xfrm>
          <a:off x="19494500" y="65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170292</xdr:rowOff>
    </xdr:from>
    <xdr:ext cx="469744" cy="259045"/>
    <xdr:sp macro="" textlink="">
      <xdr:nvSpPr>
        <xdr:cNvPr id="743" name="テキスト ボックス 742"/>
        <xdr:cNvSpPr txBox="1"/>
      </xdr:nvSpPr>
      <xdr:spPr>
        <a:xfrm>
          <a:off x="19310428" y="668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81928</xdr:rowOff>
    </xdr:from>
    <xdr:to>
      <xdr:col>98</xdr:col>
      <xdr:colOff>38100</xdr:colOff>
      <xdr:row>39</xdr:row>
      <xdr:rowOff>12078</xdr:rowOff>
    </xdr:to>
    <xdr:sp macro="" textlink="">
      <xdr:nvSpPr>
        <xdr:cNvPr id="744" name="フローチャート: 判断 743"/>
        <xdr:cNvSpPr/>
      </xdr:nvSpPr>
      <xdr:spPr>
        <a:xfrm>
          <a:off x="18605500" y="659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3205</xdr:rowOff>
    </xdr:from>
    <xdr:ext cx="469744" cy="259045"/>
    <xdr:sp macro="" textlink="">
      <xdr:nvSpPr>
        <xdr:cNvPr id="745" name="テキスト ボックス 744"/>
        <xdr:cNvSpPr txBox="1"/>
      </xdr:nvSpPr>
      <xdr:spPr>
        <a:xfrm>
          <a:off x="18421428" y="66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45504</xdr:rowOff>
    </xdr:from>
    <xdr:to>
      <xdr:col>116</xdr:col>
      <xdr:colOff>114300</xdr:colOff>
      <xdr:row>38</xdr:row>
      <xdr:rowOff>147104</xdr:rowOff>
    </xdr:to>
    <xdr:sp macro="" textlink="">
      <xdr:nvSpPr>
        <xdr:cNvPr id="751" name="楕円 750"/>
        <xdr:cNvSpPr/>
      </xdr:nvSpPr>
      <xdr:spPr>
        <a:xfrm>
          <a:off x="22110700" y="65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4881</xdr:rowOff>
    </xdr:from>
    <xdr:ext cx="469744" cy="259045"/>
    <xdr:sp macro="" textlink="">
      <xdr:nvSpPr>
        <xdr:cNvPr id="752" name="投資及び出資金該当値テキスト"/>
        <xdr:cNvSpPr txBox="1"/>
      </xdr:nvSpPr>
      <xdr:spPr>
        <a:xfrm>
          <a:off x="22212300" y="634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36703</xdr:rowOff>
    </xdr:from>
    <xdr:to>
      <xdr:col>112</xdr:col>
      <xdr:colOff>38100</xdr:colOff>
      <xdr:row>38</xdr:row>
      <xdr:rowOff>138303</xdr:rowOff>
    </xdr:to>
    <xdr:sp macro="" textlink="">
      <xdr:nvSpPr>
        <xdr:cNvPr id="753" name="楕円 752"/>
        <xdr:cNvSpPr/>
      </xdr:nvSpPr>
      <xdr:spPr>
        <a:xfrm>
          <a:off x="21272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154830</xdr:rowOff>
    </xdr:from>
    <xdr:ext cx="469744" cy="259045"/>
    <xdr:sp macro="" textlink="">
      <xdr:nvSpPr>
        <xdr:cNvPr id="754" name="テキスト ボックス 753"/>
        <xdr:cNvSpPr txBox="1"/>
      </xdr:nvSpPr>
      <xdr:spPr>
        <a:xfrm>
          <a:off x="21088428"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154946</xdr:rowOff>
    </xdr:from>
    <xdr:to>
      <xdr:col>107</xdr:col>
      <xdr:colOff>101600</xdr:colOff>
      <xdr:row>38</xdr:row>
      <xdr:rowOff>85096</xdr:rowOff>
    </xdr:to>
    <xdr:sp macro="" textlink="">
      <xdr:nvSpPr>
        <xdr:cNvPr id="755" name="楕円 754"/>
        <xdr:cNvSpPr/>
      </xdr:nvSpPr>
      <xdr:spPr>
        <a:xfrm>
          <a:off x="20383500" y="649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101623</xdr:rowOff>
    </xdr:from>
    <xdr:ext cx="469744" cy="259045"/>
    <xdr:sp macro="" textlink="">
      <xdr:nvSpPr>
        <xdr:cNvPr id="756" name="テキスト ボックス 755"/>
        <xdr:cNvSpPr txBox="1"/>
      </xdr:nvSpPr>
      <xdr:spPr>
        <a:xfrm>
          <a:off x="20199428" y="627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144564</xdr:rowOff>
    </xdr:from>
    <xdr:to>
      <xdr:col>102</xdr:col>
      <xdr:colOff>165100</xdr:colOff>
      <xdr:row>38</xdr:row>
      <xdr:rowOff>74714</xdr:rowOff>
    </xdr:to>
    <xdr:sp macro="" textlink="">
      <xdr:nvSpPr>
        <xdr:cNvPr id="757" name="楕円 756"/>
        <xdr:cNvSpPr/>
      </xdr:nvSpPr>
      <xdr:spPr>
        <a:xfrm>
          <a:off x="19494500" y="64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91241</xdr:rowOff>
    </xdr:from>
    <xdr:ext cx="534377" cy="259045"/>
    <xdr:sp macro="" textlink="">
      <xdr:nvSpPr>
        <xdr:cNvPr id="758" name="テキスト ボックス 757"/>
        <xdr:cNvSpPr txBox="1"/>
      </xdr:nvSpPr>
      <xdr:spPr>
        <a:xfrm>
          <a:off x="19278111" y="62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26054</xdr:rowOff>
    </xdr:from>
    <xdr:to>
      <xdr:col>98</xdr:col>
      <xdr:colOff>38100</xdr:colOff>
      <xdr:row>38</xdr:row>
      <xdr:rowOff>127654</xdr:rowOff>
    </xdr:to>
    <xdr:sp macro="" textlink="">
      <xdr:nvSpPr>
        <xdr:cNvPr id="759" name="楕円 758"/>
        <xdr:cNvSpPr/>
      </xdr:nvSpPr>
      <xdr:spPr>
        <a:xfrm>
          <a:off x="18605500" y="65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144181</xdr:rowOff>
    </xdr:from>
    <xdr:ext cx="469744" cy="259045"/>
    <xdr:sp macro="" textlink="">
      <xdr:nvSpPr>
        <xdr:cNvPr id="760" name="テキスト ボックス 759"/>
        <xdr:cNvSpPr txBox="1"/>
      </xdr:nvSpPr>
      <xdr:spPr>
        <a:xfrm>
          <a:off x="18421428" y="631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147221</xdr:rowOff>
    </xdr:from>
    <xdr:to>
      <xdr:col>116</xdr:col>
      <xdr:colOff>63500</xdr:colOff>
      <xdr:row>57</xdr:row>
      <xdr:rowOff>151633</xdr:rowOff>
    </xdr:to>
    <xdr:cxnSp macro="">
      <xdr:nvCxnSpPr>
        <xdr:cNvPr id="787" name="直線コネクタ 786"/>
        <xdr:cNvCxnSpPr/>
      </xdr:nvCxnSpPr>
      <xdr:spPr>
        <a:xfrm flipV="1">
          <a:off x="21323300" y="9919871"/>
          <a:ext cx="8382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151633</xdr:rowOff>
    </xdr:from>
    <xdr:to>
      <xdr:col>111</xdr:col>
      <xdr:colOff>177800</xdr:colOff>
      <xdr:row>57</xdr:row>
      <xdr:rowOff>155177</xdr:rowOff>
    </xdr:to>
    <xdr:cxnSp macro="">
      <xdr:nvCxnSpPr>
        <xdr:cNvPr id="790" name="直線コネクタ 789"/>
        <xdr:cNvCxnSpPr/>
      </xdr:nvCxnSpPr>
      <xdr:spPr>
        <a:xfrm flipV="1">
          <a:off x="20434300" y="9924283"/>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155177</xdr:rowOff>
    </xdr:from>
    <xdr:to>
      <xdr:col>107</xdr:col>
      <xdr:colOff>50800</xdr:colOff>
      <xdr:row>57</xdr:row>
      <xdr:rowOff>158605</xdr:rowOff>
    </xdr:to>
    <xdr:cxnSp macro="">
      <xdr:nvCxnSpPr>
        <xdr:cNvPr id="793" name="直線コネクタ 792"/>
        <xdr:cNvCxnSpPr/>
      </xdr:nvCxnSpPr>
      <xdr:spPr>
        <a:xfrm flipV="1">
          <a:off x="19545300" y="9927827"/>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158605</xdr:rowOff>
    </xdr:from>
    <xdr:to>
      <xdr:col>102</xdr:col>
      <xdr:colOff>114300</xdr:colOff>
      <xdr:row>57</xdr:row>
      <xdr:rowOff>161280</xdr:rowOff>
    </xdr:to>
    <xdr:cxnSp macro="">
      <xdr:nvCxnSpPr>
        <xdr:cNvPr id="796" name="直線コネクタ 795"/>
        <xdr:cNvCxnSpPr/>
      </xdr:nvCxnSpPr>
      <xdr:spPr>
        <a:xfrm flipV="1">
          <a:off x="18656300" y="9931255"/>
          <a:ext cx="889000"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124470</xdr:rowOff>
    </xdr:from>
    <xdr:to>
      <xdr:col>102</xdr:col>
      <xdr:colOff>165100</xdr:colOff>
      <xdr:row>58</xdr:row>
      <xdr:rowOff>54620</xdr:rowOff>
    </xdr:to>
    <xdr:sp macro="" textlink="">
      <xdr:nvSpPr>
        <xdr:cNvPr id="797" name="フローチャート: 判断 796"/>
        <xdr:cNvSpPr/>
      </xdr:nvSpPr>
      <xdr:spPr>
        <a:xfrm>
          <a:off x="19494500" y="989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45747</xdr:rowOff>
    </xdr:from>
    <xdr:ext cx="469744" cy="259045"/>
    <xdr:sp macro="" textlink="">
      <xdr:nvSpPr>
        <xdr:cNvPr id="798" name="テキスト ボックス 797"/>
        <xdr:cNvSpPr txBox="1"/>
      </xdr:nvSpPr>
      <xdr:spPr>
        <a:xfrm>
          <a:off x="19310428" y="99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147124</xdr:rowOff>
    </xdr:from>
    <xdr:to>
      <xdr:col>98</xdr:col>
      <xdr:colOff>38100</xdr:colOff>
      <xdr:row>58</xdr:row>
      <xdr:rowOff>77274</xdr:rowOff>
    </xdr:to>
    <xdr:sp macro="" textlink="">
      <xdr:nvSpPr>
        <xdr:cNvPr id="799" name="フローチャート: 判断 798"/>
        <xdr:cNvSpPr/>
      </xdr:nvSpPr>
      <xdr:spPr>
        <a:xfrm>
          <a:off x="18605500" y="99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68401</xdr:rowOff>
    </xdr:from>
    <xdr:ext cx="469744" cy="259045"/>
    <xdr:sp macro="" textlink="">
      <xdr:nvSpPr>
        <xdr:cNvPr id="800" name="テキスト ボックス 799"/>
        <xdr:cNvSpPr txBox="1"/>
      </xdr:nvSpPr>
      <xdr:spPr>
        <a:xfrm>
          <a:off x="18421428" y="1001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96421</xdr:rowOff>
    </xdr:from>
    <xdr:to>
      <xdr:col>116</xdr:col>
      <xdr:colOff>114300</xdr:colOff>
      <xdr:row>58</xdr:row>
      <xdr:rowOff>26571</xdr:rowOff>
    </xdr:to>
    <xdr:sp macro="" textlink="">
      <xdr:nvSpPr>
        <xdr:cNvPr id="806" name="楕円 805"/>
        <xdr:cNvSpPr/>
      </xdr:nvSpPr>
      <xdr:spPr>
        <a:xfrm>
          <a:off x="22110700" y="986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119298</xdr:rowOff>
    </xdr:from>
    <xdr:ext cx="469744" cy="259045"/>
    <xdr:sp macro="" textlink="">
      <xdr:nvSpPr>
        <xdr:cNvPr id="807" name="貸付金該当値テキスト"/>
        <xdr:cNvSpPr txBox="1"/>
      </xdr:nvSpPr>
      <xdr:spPr>
        <a:xfrm>
          <a:off x="22212300" y="972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100833</xdr:rowOff>
    </xdr:from>
    <xdr:to>
      <xdr:col>112</xdr:col>
      <xdr:colOff>38100</xdr:colOff>
      <xdr:row>58</xdr:row>
      <xdr:rowOff>30983</xdr:rowOff>
    </xdr:to>
    <xdr:sp macro="" textlink="">
      <xdr:nvSpPr>
        <xdr:cNvPr id="808" name="楕円 807"/>
        <xdr:cNvSpPr/>
      </xdr:nvSpPr>
      <xdr:spPr>
        <a:xfrm>
          <a:off x="21272500" y="98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47510</xdr:rowOff>
    </xdr:from>
    <xdr:ext cx="469744" cy="259045"/>
    <xdr:sp macro="" textlink="">
      <xdr:nvSpPr>
        <xdr:cNvPr id="809" name="テキスト ボックス 808"/>
        <xdr:cNvSpPr txBox="1"/>
      </xdr:nvSpPr>
      <xdr:spPr>
        <a:xfrm>
          <a:off x="21088428" y="964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104377</xdr:rowOff>
    </xdr:from>
    <xdr:to>
      <xdr:col>107</xdr:col>
      <xdr:colOff>101600</xdr:colOff>
      <xdr:row>58</xdr:row>
      <xdr:rowOff>34527</xdr:rowOff>
    </xdr:to>
    <xdr:sp macro="" textlink="">
      <xdr:nvSpPr>
        <xdr:cNvPr id="810" name="楕円 809"/>
        <xdr:cNvSpPr/>
      </xdr:nvSpPr>
      <xdr:spPr>
        <a:xfrm>
          <a:off x="20383500" y="98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51054</xdr:rowOff>
    </xdr:from>
    <xdr:ext cx="469744" cy="259045"/>
    <xdr:sp macro="" textlink="">
      <xdr:nvSpPr>
        <xdr:cNvPr id="811" name="テキスト ボックス 810"/>
        <xdr:cNvSpPr txBox="1"/>
      </xdr:nvSpPr>
      <xdr:spPr>
        <a:xfrm>
          <a:off x="20199428" y="965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107805</xdr:rowOff>
    </xdr:from>
    <xdr:to>
      <xdr:col>102</xdr:col>
      <xdr:colOff>165100</xdr:colOff>
      <xdr:row>58</xdr:row>
      <xdr:rowOff>37955</xdr:rowOff>
    </xdr:to>
    <xdr:sp macro="" textlink="">
      <xdr:nvSpPr>
        <xdr:cNvPr id="812" name="楕円 811"/>
        <xdr:cNvSpPr/>
      </xdr:nvSpPr>
      <xdr:spPr>
        <a:xfrm>
          <a:off x="19494500" y="98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54482</xdr:rowOff>
    </xdr:from>
    <xdr:ext cx="469744" cy="259045"/>
    <xdr:sp macro="" textlink="">
      <xdr:nvSpPr>
        <xdr:cNvPr id="813" name="テキスト ボックス 812"/>
        <xdr:cNvSpPr txBox="1"/>
      </xdr:nvSpPr>
      <xdr:spPr>
        <a:xfrm>
          <a:off x="19310428" y="9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110480</xdr:rowOff>
    </xdr:from>
    <xdr:to>
      <xdr:col>98</xdr:col>
      <xdr:colOff>38100</xdr:colOff>
      <xdr:row>58</xdr:row>
      <xdr:rowOff>40630</xdr:rowOff>
    </xdr:to>
    <xdr:sp macro="" textlink="">
      <xdr:nvSpPr>
        <xdr:cNvPr id="814" name="楕円 813"/>
        <xdr:cNvSpPr/>
      </xdr:nvSpPr>
      <xdr:spPr>
        <a:xfrm>
          <a:off x="18605500" y="988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57157</xdr:rowOff>
    </xdr:from>
    <xdr:ext cx="469744" cy="259045"/>
    <xdr:sp macro="" textlink="">
      <xdr:nvSpPr>
        <xdr:cNvPr id="815" name="テキスト ボックス 814"/>
        <xdr:cNvSpPr txBox="1"/>
      </xdr:nvSpPr>
      <xdr:spPr>
        <a:xfrm>
          <a:off x="18421428" y="965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31038</xdr:rowOff>
    </xdr:from>
    <xdr:to>
      <xdr:col>116</xdr:col>
      <xdr:colOff>63500</xdr:colOff>
      <xdr:row>78</xdr:row>
      <xdr:rowOff>48234</xdr:rowOff>
    </xdr:to>
    <xdr:cxnSp macro="">
      <xdr:nvCxnSpPr>
        <xdr:cNvPr id="845" name="直線コネクタ 844"/>
        <xdr:cNvCxnSpPr/>
      </xdr:nvCxnSpPr>
      <xdr:spPr>
        <a:xfrm flipV="1">
          <a:off x="21323300" y="13404138"/>
          <a:ext cx="8382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48234</xdr:rowOff>
    </xdr:from>
    <xdr:to>
      <xdr:col>111</xdr:col>
      <xdr:colOff>177800</xdr:colOff>
      <xdr:row>78</xdr:row>
      <xdr:rowOff>78079</xdr:rowOff>
    </xdr:to>
    <xdr:cxnSp macro="">
      <xdr:nvCxnSpPr>
        <xdr:cNvPr id="848" name="直線コネクタ 847"/>
        <xdr:cNvCxnSpPr/>
      </xdr:nvCxnSpPr>
      <xdr:spPr>
        <a:xfrm flipV="1">
          <a:off x="20434300" y="13421334"/>
          <a:ext cx="889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70434</xdr:rowOff>
    </xdr:from>
    <xdr:to>
      <xdr:col>107</xdr:col>
      <xdr:colOff>50800</xdr:colOff>
      <xdr:row>78</xdr:row>
      <xdr:rowOff>78079</xdr:rowOff>
    </xdr:to>
    <xdr:cxnSp macro="">
      <xdr:nvCxnSpPr>
        <xdr:cNvPr id="851" name="直線コネクタ 850"/>
        <xdr:cNvCxnSpPr/>
      </xdr:nvCxnSpPr>
      <xdr:spPr>
        <a:xfrm>
          <a:off x="19545300" y="13443534"/>
          <a:ext cx="8890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70434</xdr:rowOff>
    </xdr:from>
    <xdr:to>
      <xdr:col>102</xdr:col>
      <xdr:colOff>114300</xdr:colOff>
      <xdr:row>78</xdr:row>
      <xdr:rowOff>90920</xdr:rowOff>
    </xdr:to>
    <xdr:cxnSp macro="">
      <xdr:nvCxnSpPr>
        <xdr:cNvPr id="854" name="直線コネクタ 853"/>
        <xdr:cNvCxnSpPr/>
      </xdr:nvCxnSpPr>
      <xdr:spPr>
        <a:xfrm flipV="1">
          <a:off x="18656300" y="13443534"/>
          <a:ext cx="889000" cy="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165188</xdr:rowOff>
    </xdr:from>
    <xdr:to>
      <xdr:col>102</xdr:col>
      <xdr:colOff>165100</xdr:colOff>
      <xdr:row>78</xdr:row>
      <xdr:rowOff>95338</xdr:rowOff>
    </xdr:to>
    <xdr:sp macro="" textlink="">
      <xdr:nvSpPr>
        <xdr:cNvPr id="855" name="フローチャート: 判断 854"/>
        <xdr:cNvSpPr/>
      </xdr:nvSpPr>
      <xdr:spPr>
        <a:xfrm>
          <a:off x="19494500" y="133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111865</xdr:rowOff>
    </xdr:from>
    <xdr:ext cx="534377" cy="259045"/>
    <xdr:sp macro="" textlink="">
      <xdr:nvSpPr>
        <xdr:cNvPr id="856" name="テキスト ボックス 855"/>
        <xdr:cNvSpPr txBox="1"/>
      </xdr:nvSpPr>
      <xdr:spPr>
        <a:xfrm>
          <a:off x="19278111" y="1314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99974</xdr:rowOff>
    </xdr:from>
    <xdr:to>
      <xdr:col>98</xdr:col>
      <xdr:colOff>38100</xdr:colOff>
      <xdr:row>78</xdr:row>
      <xdr:rowOff>30124</xdr:rowOff>
    </xdr:to>
    <xdr:sp macro="" textlink="">
      <xdr:nvSpPr>
        <xdr:cNvPr id="857" name="フローチャート: 判断 856"/>
        <xdr:cNvSpPr/>
      </xdr:nvSpPr>
      <xdr:spPr>
        <a:xfrm>
          <a:off x="18605500" y="1330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46651</xdr:rowOff>
    </xdr:from>
    <xdr:ext cx="534377" cy="259045"/>
    <xdr:sp macro="" textlink="">
      <xdr:nvSpPr>
        <xdr:cNvPr id="858" name="テキスト ボックス 857"/>
        <xdr:cNvSpPr txBox="1"/>
      </xdr:nvSpPr>
      <xdr:spPr>
        <a:xfrm>
          <a:off x="18389111" y="1307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151688</xdr:rowOff>
    </xdr:from>
    <xdr:to>
      <xdr:col>116</xdr:col>
      <xdr:colOff>114300</xdr:colOff>
      <xdr:row>78</xdr:row>
      <xdr:rowOff>81838</xdr:rowOff>
    </xdr:to>
    <xdr:sp macro="" textlink="">
      <xdr:nvSpPr>
        <xdr:cNvPr id="864" name="楕円 863"/>
        <xdr:cNvSpPr/>
      </xdr:nvSpPr>
      <xdr:spPr>
        <a:xfrm>
          <a:off x="22110700" y="1335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130115</xdr:rowOff>
    </xdr:from>
    <xdr:ext cx="534377" cy="259045"/>
    <xdr:sp macro="" textlink="">
      <xdr:nvSpPr>
        <xdr:cNvPr id="865" name="繰出金該当値テキスト"/>
        <xdr:cNvSpPr txBox="1"/>
      </xdr:nvSpPr>
      <xdr:spPr>
        <a:xfrm>
          <a:off x="22212300" y="1333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168884</xdr:rowOff>
    </xdr:from>
    <xdr:to>
      <xdr:col>112</xdr:col>
      <xdr:colOff>38100</xdr:colOff>
      <xdr:row>78</xdr:row>
      <xdr:rowOff>99034</xdr:rowOff>
    </xdr:to>
    <xdr:sp macro="" textlink="">
      <xdr:nvSpPr>
        <xdr:cNvPr id="866" name="楕円 865"/>
        <xdr:cNvSpPr/>
      </xdr:nvSpPr>
      <xdr:spPr>
        <a:xfrm>
          <a:off x="21272500" y="1337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90161</xdr:rowOff>
    </xdr:from>
    <xdr:ext cx="534377" cy="259045"/>
    <xdr:sp macro="" textlink="">
      <xdr:nvSpPr>
        <xdr:cNvPr id="867" name="テキスト ボックス 866"/>
        <xdr:cNvSpPr txBox="1"/>
      </xdr:nvSpPr>
      <xdr:spPr>
        <a:xfrm>
          <a:off x="21056111" y="1346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27279</xdr:rowOff>
    </xdr:from>
    <xdr:to>
      <xdr:col>107</xdr:col>
      <xdr:colOff>101600</xdr:colOff>
      <xdr:row>78</xdr:row>
      <xdr:rowOff>128879</xdr:rowOff>
    </xdr:to>
    <xdr:sp macro="" textlink="">
      <xdr:nvSpPr>
        <xdr:cNvPr id="868" name="楕円 867"/>
        <xdr:cNvSpPr/>
      </xdr:nvSpPr>
      <xdr:spPr>
        <a:xfrm>
          <a:off x="20383500" y="1340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120006</xdr:rowOff>
    </xdr:from>
    <xdr:ext cx="534377" cy="259045"/>
    <xdr:sp macro="" textlink="">
      <xdr:nvSpPr>
        <xdr:cNvPr id="869" name="テキスト ボックス 868"/>
        <xdr:cNvSpPr txBox="1"/>
      </xdr:nvSpPr>
      <xdr:spPr>
        <a:xfrm>
          <a:off x="20167111" y="1349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19634</xdr:rowOff>
    </xdr:from>
    <xdr:to>
      <xdr:col>102</xdr:col>
      <xdr:colOff>165100</xdr:colOff>
      <xdr:row>78</xdr:row>
      <xdr:rowOff>121234</xdr:rowOff>
    </xdr:to>
    <xdr:sp macro="" textlink="">
      <xdr:nvSpPr>
        <xdr:cNvPr id="870" name="楕円 869"/>
        <xdr:cNvSpPr/>
      </xdr:nvSpPr>
      <xdr:spPr>
        <a:xfrm>
          <a:off x="194945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112361</xdr:rowOff>
    </xdr:from>
    <xdr:ext cx="534377" cy="259045"/>
    <xdr:sp macro="" textlink="">
      <xdr:nvSpPr>
        <xdr:cNvPr id="871" name="テキスト ボックス 870"/>
        <xdr:cNvSpPr txBox="1"/>
      </xdr:nvSpPr>
      <xdr:spPr>
        <a:xfrm>
          <a:off x="19278111" y="1348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40120</xdr:rowOff>
    </xdr:from>
    <xdr:to>
      <xdr:col>98</xdr:col>
      <xdr:colOff>38100</xdr:colOff>
      <xdr:row>78</xdr:row>
      <xdr:rowOff>141720</xdr:rowOff>
    </xdr:to>
    <xdr:sp macro="" textlink="">
      <xdr:nvSpPr>
        <xdr:cNvPr id="872" name="楕円 871"/>
        <xdr:cNvSpPr/>
      </xdr:nvSpPr>
      <xdr:spPr>
        <a:xfrm>
          <a:off x="18605500" y="134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132847</xdr:rowOff>
    </xdr:from>
    <xdr:ext cx="534377" cy="259045"/>
    <xdr:sp macro="" textlink="">
      <xdr:nvSpPr>
        <xdr:cNvPr id="873" name="テキスト ボックス 872"/>
        <xdr:cNvSpPr txBox="1"/>
      </xdr:nvSpPr>
      <xdr:spPr>
        <a:xfrm>
          <a:off x="18389111" y="1350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歳出総額は、久慈広域道の駅整備事業の完了の影響や公債費の減少により、前年度比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10.8</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300">
              <a:solidFill>
                <a:schemeClr val="tx1"/>
              </a:solidFill>
              <a:latin typeface="ＭＳ Ｐゴシック" panose="020B0600070205080204" pitchFamily="50" charset="-128"/>
              <a:ea typeface="ＭＳ Ｐゴシック" panose="020B0600070205080204" pitchFamily="50" charset="-128"/>
            </a:rPr>
            <a:t>4.7</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solidFill>
                <a:schemeClr val="tx1"/>
              </a:solidFill>
              <a:latin typeface="ＭＳ Ｐゴシック" panose="020B0600070205080204" pitchFamily="50" charset="-128"/>
              <a:ea typeface="ＭＳ Ｐゴシック" panose="020B0600070205080204" pitchFamily="50" charset="-128"/>
            </a:rPr>
            <a:t>の減となった。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普通建設事業費については、久慈広域道の駅整備事業の完了等により前年度比較</a:t>
          </a:r>
          <a:r>
            <a:rPr kumimoji="1" lang="en-US" altLang="ja-JP" sz="1300">
              <a:solidFill>
                <a:schemeClr val="tx1"/>
              </a:solidFill>
              <a:latin typeface="ＭＳ Ｐゴシック" panose="020B0600070205080204" pitchFamily="50" charset="-128"/>
              <a:ea typeface="ＭＳ Ｐゴシック" panose="020B0600070205080204" pitchFamily="50" charset="-128"/>
            </a:rPr>
            <a:t>8.4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億円減少したことから、類似団体と比較し</a:t>
          </a:r>
          <a:r>
            <a:rPr kumimoji="1" lang="en-US" altLang="ja-JP" sz="1300">
              <a:solidFill>
                <a:srgbClr val="FF0000"/>
              </a:solidFill>
              <a:latin typeface="ＭＳ Ｐゴシック" panose="020B0600070205080204" pitchFamily="50" charset="-128"/>
              <a:ea typeface="ＭＳ Ｐゴシック" panose="020B0600070205080204" pitchFamily="50" charset="-128"/>
            </a:rPr>
            <a:t>21,401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また、補助費等は、新型コロナウイルス感染症対応事業費の</a:t>
          </a:r>
          <a:r>
            <a:rPr kumimoji="1" lang="ja-JP" altLang="en-US" sz="1300">
              <a:solidFill>
                <a:srgbClr val="FF0000"/>
              </a:solidFill>
              <a:latin typeface="ＭＳ Ｐゴシック" panose="020B0600070205080204" pitchFamily="50" charset="-128"/>
              <a:ea typeface="ＭＳ Ｐゴシック" panose="020B0600070205080204" pitchFamily="50" charset="-128"/>
            </a:rPr>
            <a:t>減少による影響等により</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億円の減となり、類似団体比較では、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11,999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円下回った。一方、一部事務組合の施設の老朽化対応による負担金の増大も予想されるため、適正な規模となるよう縮減に努めていく。</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扶助費については、物価高騰対応重点交付金による給付事業の影響により、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1.8</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億円の増となり、人口一人当たりでも前年度比較</a:t>
          </a:r>
          <a:r>
            <a:rPr kumimoji="1" lang="en-US" altLang="ja-JP" sz="1300">
              <a:solidFill>
                <a:schemeClr val="tx1"/>
              </a:solidFill>
              <a:latin typeface="ＭＳ Ｐゴシック" panose="020B0600070205080204" pitchFamily="50" charset="-128"/>
              <a:ea typeface="ＭＳ Ｐゴシック" panose="020B0600070205080204" pitchFamily="50" charset="-128"/>
            </a:rPr>
            <a:t>8,205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円の増、類似団体比較は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18,932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億円の減となり、人口一人当たりでは前年度比</a:t>
          </a:r>
          <a:r>
            <a:rPr kumimoji="1" lang="en-US" altLang="ja-JP" sz="1300">
              <a:solidFill>
                <a:srgbClr val="FF0000"/>
              </a:solidFill>
              <a:latin typeface="ＭＳ Ｐゴシック" panose="020B0600070205080204" pitchFamily="50" charset="-128"/>
              <a:ea typeface="ＭＳ Ｐゴシック" panose="020B0600070205080204" pitchFamily="50" charset="-128"/>
            </a:rPr>
            <a:t>6,824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a:t>
          </a:r>
          <a:r>
            <a:rPr kumimoji="1" lang="en-US" altLang="ja-JP" sz="1300">
              <a:solidFill>
                <a:schemeClr val="tx1"/>
              </a:solidFill>
              <a:latin typeface="ＭＳ Ｐゴシック" panose="020B0600070205080204" pitchFamily="50" charset="-128"/>
              <a:ea typeface="ＭＳ Ｐゴシック" panose="020B0600070205080204" pitchFamily="50" charset="-128"/>
            </a:rPr>
            <a:t>8.3</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solidFill>
                <a:schemeClr val="tx1"/>
              </a:solidFill>
              <a:latin typeface="ＭＳ Ｐゴシック" panose="020B0600070205080204" pitchFamily="50" charset="-128"/>
              <a:ea typeface="ＭＳ Ｐゴシック" panose="020B0600070205080204" pitchFamily="50" charset="-128"/>
            </a:rPr>
            <a:t>の減となった。久慈湊小学校移転改築事業や小屋畑川切替工事など大型の建設事業が予定されているため、今後も継続して計画的な市債の発行に努めていく。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岩手県久慈市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32,000
31,622
623.50
23,040,494
21,841,347
1,138,467
11,534,364
20,322,033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166370</xdr:rowOff>
    </xdr:from>
    <xdr:to>
      <xdr:col>24</xdr:col>
      <xdr:colOff>63500</xdr:colOff>
      <xdr:row>35</xdr:row>
      <xdr:rowOff>1207</xdr:rowOff>
    </xdr:to>
    <xdr:cxnSp macro="">
      <xdr:nvCxnSpPr>
        <xdr:cNvPr id="61" name="直線コネクタ 60"/>
        <xdr:cNvCxnSpPr/>
      </xdr:nvCxnSpPr>
      <xdr:spPr>
        <a:xfrm flipV="1">
          <a:off x="3797300" y="5995670"/>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1207</xdr:rowOff>
    </xdr:from>
    <xdr:to>
      <xdr:col>19</xdr:col>
      <xdr:colOff>177800</xdr:colOff>
      <xdr:row>35</xdr:row>
      <xdr:rowOff>84836</xdr:rowOff>
    </xdr:to>
    <xdr:cxnSp macro="">
      <xdr:nvCxnSpPr>
        <xdr:cNvPr id="64" name="直線コネクタ 63"/>
        <xdr:cNvCxnSpPr/>
      </xdr:nvCxnSpPr>
      <xdr:spPr>
        <a:xfrm flipV="1">
          <a:off x="2908300" y="6001957"/>
          <a:ext cx="8890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82359</xdr:rowOff>
    </xdr:from>
    <xdr:to>
      <xdr:col>15</xdr:col>
      <xdr:colOff>50800</xdr:colOff>
      <xdr:row>35</xdr:row>
      <xdr:rowOff>84836</xdr:rowOff>
    </xdr:to>
    <xdr:cxnSp macro="">
      <xdr:nvCxnSpPr>
        <xdr:cNvPr id="67" name="直線コネクタ 66"/>
        <xdr:cNvCxnSpPr/>
      </xdr:nvCxnSpPr>
      <xdr:spPr>
        <a:xfrm>
          <a:off x="2019300" y="6083109"/>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168084</xdr:rowOff>
    </xdr:from>
    <xdr:to>
      <xdr:col>10</xdr:col>
      <xdr:colOff>114300</xdr:colOff>
      <xdr:row>35</xdr:row>
      <xdr:rowOff>82359</xdr:rowOff>
    </xdr:to>
    <xdr:cxnSp macro="">
      <xdr:nvCxnSpPr>
        <xdr:cNvPr id="70" name="直線コネクタ 69"/>
        <xdr:cNvCxnSpPr/>
      </xdr:nvCxnSpPr>
      <xdr:spPr>
        <a:xfrm>
          <a:off x="1130300" y="599738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167767</xdr:rowOff>
    </xdr:from>
    <xdr:to>
      <xdr:col>6</xdr:col>
      <xdr:colOff>38100</xdr:colOff>
      <xdr:row>36</xdr:row>
      <xdr:rowOff>97917</xdr:rowOff>
    </xdr:to>
    <xdr:sp macro="" textlink="">
      <xdr:nvSpPr>
        <xdr:cNvPr id="73" name="フローチャート: 判断 72"/>
        <xdr:cNvSpPr/>
      </xdr:nvSpPr>
      <xdr:spPr>
        <a:xfrm>
          <a:off x="1079500" y="616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89044</xdr:rowOff>
    </xdr:from>
    <xdr:ext cx="469744" cy="259045"/>
    <xdr:sp macro="" textlink="">
      <xdr:nvSpPr>
        <xdr:cNvPr id="74" name="テキスト ボックス 73"/>
        <xdr:cNvSpPr txBox="1"/>
      </xdr:nvSpPr>
      <xdr:spPr>
        <a:xfrm>
          <a:off x="895428" y="62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80" name="楕円 79"/>
        <xdr:cNvSpPr/>
      </xdr:nvSpPr>
      <xdr:spPr>
        <a:xfrm>
          <a:off x="45847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469744" cy="259045"/>
    <xdr:sp macro="" textlink="">
      <xdr:nvSpPr>
        <xdr:cNvPr id="81" name="議会費該当値テキスト"/>
        <xdr:cNvSpPr txBox="1"/>
      </xdr:nvSpPr>
      <xdr:spPr>
        <a:xfrm>
          <a:off x="4686300" y="57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121857</xdr:rowOff>
    </xdr:from>
    <xdr:to>
      <xdr:col>20</xdr:col>
      <xdr:colOff>38100</xdr:colOff>
      <xdr:row>35</xdr:row>
      <xdr:rowOff>52007</xdr:rowOff>
    </xdr:to>
    <xdr:sp macro="" textlink="">
      <xdr:nvSpPr>
        <xdr:cNvPr id="82" name="楕円 81"/>
        <xdr:cNvSpPr/>
      </xdr:nvSpPr>
      <xdr:spPr>
        <a:xfrm>
          <a:off x="3746500" y="595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68534</xdr:rowOff>
    </xdr:from>
    <xdr:ext cx="469744" cy="259045"/>
    <xdr:sp macro="" textlink="">
      <xdr:nvSpPr>
        <xdr:cNvPr id="83" name="テキスト ボックス 82"/>
        <xdr:cNvSpPr txBox="1"/>
      </xdr:nvSpPr>
      <xdr:spPr>
        <a:xfrm>
          <a:off x="3562428" y="572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34036</xdr:rowOff>
    </xdr:from>
    <xdr:to>
      <xdr:col>15</xdr:col>
      <xdr:colOff>101600</xdr:colOff>
      <xdr:row>35</xdr:row>
      <xdr:rowOff>135636</xdr:rowOff>
    </xdr:to>
    <xdr:sp macro="" textlink="">
      <xdr:nvSpPr>
        <xdr:cNvPr id="84" name="楕円 83"/>
        <xdr:cNvSpPr/>
      </xdr:nvSpPr>
      <xdr:spPr>
        <a:xfrm>
          <a:off x="2857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152163</xdr:rowOff>
    </xdr:from>
    <xdr:ext cx="469744" cy="259045"/>
    <xdr:sp macro="" textlink="">
      <xdr:nvSpPr>
        <xdr:cNvPr id="85" name="テキスト ボックス 84"/>
        <xdr:cNvSpPr txBox="1"/>
      </xdr:nvSpPr>
      <xdr:spPr>
        <a:xfrm>
          <a:off x="2673428" y="58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31559</xdr:rowOff>
    </xdr:from>
    <xdr:to>
      <xdr:col>10</xdr:col>
      <xdr:colOff>165100</xdr:colOff>
      <xdr:row>35</xdr:row>
      <xdr:rowOff>133159</xdr:rowOff>
    </xdr:to>
    <xdr:sp macro="" textlink="">
      <xdr:nvSpPr>
        <xdr:cNvPr id="86" name="楕円 85"/>
        <xdr:cNvSpPr/>
      </xdr:nvSpPr>
      <xdr:spPr>
        <a:xfrm>
          <a:off x="1968500" y="603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149686</xdr:rowOff>
    </xdr:from>
    <xdr:ext cx="469744" cy="259045"/>
    <xdr:sp macro="" textlink="">
      <xdr:nvSpPr>
        <xdr:cNvPr id="87" name="テキスト ボックス 86"/>
        <xdr:cNvSpPr txBox="1"/>
      </xdr:nvSpPr>
      <xdr:spPr>
        <a:xfrm>
          <a:off x="1784428" y="580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117284</xdr:rowOff>
    </xdr:from>
    <xdr:to>
      <xdr:col>6</xdr:col>
      <xdr:colOff>38100</xdr:colOff>
      <xdr:row>35</xdr:row>
      <xdr:rowOff>47434</xdr:rowOff>
    </xdr:to>
    <xdr:sp macro="" textlink="">
      <xdr:nvSpPr>
        <xdr:cNvPr id="88" name="楕円 87"/>
        <xdr:cNvSpPr/>
      </xdr:nvSpPr>
      <xdr:spPr>
        <a:xfrm>
          <a:off x="1079500" y="59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63961</xdr:rowOff>
    </xdr:from>
    <xdr:ext cx="469744" cy="259045"/>
    <xdr:sp macro="" textlink="">
      <xdr:nvSpPr>
        <xdr:cNvPr id="89" name="テキスト ボックス 88"/>
        <xdr:cNvSpPr txBox="1"/>
      </xdr:nvSpPr>
      <xdr:spPr>
        <a:xfrm>
          <a:off x="895428" y="572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40205</xdr:rowOff>
    </xdr:from>
    <xdr:to>
      <xdr:col>24</xdr:col>
      <xdr:colOff>63500</xdr:colOff>
      <xdr:row>58</xdr:row>
      <xdr:rowOff>81058</xdr:rowOff>
    </xdr:to>
    <xdr:cxnSp macro="">
      <xdr:nvCxnSpPr>
        <xdr:cNvPr id="118" name="直線コネクタ 117"/>
        <xdr:cNvCxnSpPr/>
      </xdr:nvCxnSpPr>
      <xdr:spPr>
        <a:xfrm>
          <a:off x="3797300" y="9984305"/>
          <a:ext cx="838200" cy="4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40205</xdr:rowOff>
    </xdr:from>
    <xdr:to>
      <xdr:col>19</xdr:col>
      <xdr:colOff>177800</xdr:colOff>
      <xdr:row>58</xdr:row>
      <xdr:rowOff>69337</xdr:rowOff>
    </xdr:to>
    <xdr:cxnSp macro="">
      <xdr:nvCxnSpPr>
        <xdr:cNvPr id="121" name="直線コネクタ 120"/>
        <xdr:cNvCxnSpPr/>
      </xdr:nvCxnSpPr>
      <xdr:spPr>
        <a:xfrm flipV="1">
          <a:off x="2908300" y="9984305"/>
          <a:ext cx="889000" cy="2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132924</xdr:rowOff>
    </xdr:from>
    <xdr:to>
      <xdr:col>15</xdr:col>
      <xdr:colOff>50800</xdr:colOff>
      <xdr:row>58</xdr:row>
      <xdr:rowOff>69337</xdr:rowOff>
    </xdr:to>
    <xdr:cxnSp macro="">
      <xdr:nvCxnSpPr>
        <xdr:cNvPr id="124" name="直線コネクタ 123"/>
        <xdr:cNvCxnSpPr/>
      </xdr:nvCxnSpPr>
      <xdr:spPr>
        <a:xfrm>
          <a:off x="2019300" y="9905574"/>
          <a:ext cx="889000" cy="10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132924</xdr:rowOff>
    </xdr:from>
    <xdr:to>
      <xdr:col>10</xdr:col>
      <xdr:colOff>114300</xdr:colOff>
      <xdr:row>58</xdr:row>
      <xdr:rowOff>82387</xdr:rowOff>
    </xdr:to>
    <xdr:cxnSp macro="">
      <xdr:nvCxnSpPr>
        <xdr:cNvPr id="127" name="直線コネクタ 126"/>
        <xdr:cNvCxnSpPr/>
      </xdr:nvCxnSpPr>
      <xdr:spPr>
        <a:xfrm flipV="1">
          <a:off x="1130300" y="9905574"/>
          <a:ext cx="889000" cy="1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99571</xdr:rowOff>
    </xdr:from>
    <xdr:to>
      <xdr:col>10</xdr:col>
      <xdr:colOff>165100</xdr:colOff>
      <xdr:row>58</xdr:row>
      <xdr:rowOff>29721</xdr:rowOff>
    </xdr:to>
    <xdr:sp macro="" textlink="">
      <xdr:nvSpPr>
        <xdr:cNvPr id="128" name="フローチャート: 判断 127"/>
        <xdr:cNvSpPr/>
      </xdr:nvSpPr>
      <xdr:spPr>
        <a:xfrm>
          <a:off x="1968500" y="987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20848</xdr:rowOff>
    </xdr:from>
    <xdr:ext cx="599010" cy="259045"/>
    <xdr:sp macro="" textlink="">
      <xdr:nvSpPr>
        <xdr:cNvPr id="129" name="テキスト ボックス 128"/>
        <xdr:cNvSpPr txBox="1"/>
      </xdr:nvSpPr>
      <xdr:spPr>
        <a:xfrm>
          <a:off x="1719795" y="996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68631</xdr:rowOff>
    </xdr:from>
    <xdr:to>
      <xdr:col>6</xdr:col>
      <xdr:colOff>38100</xdr:colOff>
      <xdr:row>58</xdr:row>
      <xdr:rowOff>170231</xdr:rowOff>
    </xdr:to>
    <xdr:sp macro="" textlink="">
      <xdr:nvSpPr>
        <xdr:cNvPr id="130" name="フローチャート: 判断 129"/>
        <xdr:cNvSpPr/>
      </xdr:nvSpPr>
      <xdr:spPr>
        <a:xfrm>
          <a:off x="1079500" y="1001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161358</xdr:rowOff>
    </xdr:from>
    <xdr:ext cx="534377" cy="259045"/>
    <xdr:sp macro="" textlink="">
      <xdr:nvSpPr>
        <xdr:cNvPr id="131" name="テキスト ボックス 130"/>
        <xdr:cNvSpPr txBox="1"/>
      </xdr:nvSpPr>
      <xdr:spPr>
        <a:xfrm>
          <a:off x="863111" y="1010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30258</xdr:rowOff>
    </xdr:from>
    <xdr:to>
      <xdr:col>24</xdr:col>
      <xdr:colOff>114300</xdr:colOff>
      <xdr:row>58</xdr:row>
      <xdr:rowOff>131858</xdr:rowOff>
    </xdr:to>
    <xdr:sp macro="" textlink="">
      <xdr:nvSpPr>
        <xdr:cNvPr id="137" name="楕円 136"/>
        <xdr:cNvSpPr/>
      </xdr:nvSpPr>
      <xdr:spPr>
        <a:xfrm>
          <a:off x="4584700" y="99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160855</xdr:rowOff>
    </xdr:from>
    <xdr:to>
      <xdr:col>20</xdr:col>
      <xdr:colOff>38100</xdr:colOff>
      <xdr:row>58</xdr:row>
      <xdr:rowOff>91005</xdr:rowOff>
    </xdr:to>
    <xdr:sp macro="" textlink="">
      <xdr:nvSpPr>
        <xdr:cNvPr id="139" name="楕円 138"/>
        <xdr:cNvSpPr/>
      </xdr:nvSpPr>
      <xdr:spPr>
        <a:xfrm>
          <a:off x="3746500" y="993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107532</xdr:rowOff>
    </xdr:from>
    <xdr:ext cx="599010" cy="259045"/>
    <xdr:sp macro="" textlink="">
      <xdr:nvSpPr>
        <xdr:cNvPr id="140" name="テキスト ボックス 139"/>
        <xdr:cNvSpPr txBox="1"/>
      </xdr:nvSpPr>
      <xdr:spPr>
        <a:xfrm>
          <a:off x="3497795" y="970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18537</xdr:rowOff>
    </xdr:from>
    <xdr:to>
      <xdr:col>15</xdr:col>
      <xdr:colOff>101600</xdr:colOff>
      <xdr:row>58</xdr:row>
      <xdr:rowOff>120137</xdr:rowOff>
    </xdr:to>
    <xdr:sp macro="" textlink="">
      <xdr:nvSpPr>
        <xdr:cNvPr id="141" name="楕円 140"/>
        <xdr:cNvSpPr/>
      </xdr:nvSpPr>
      <xdr:spPr>
        <a:xfrm>
          <a:off x="2857500" y="99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111264</xdr:rowOff>
    </xdr:from>
    <xdr:ext cx="599010" cy="259045"/>
    <xdr:sp macro="" textlink="">
      <xdr:nvSpPr>
        <xdr:cNvPr id="142" name="テキスト ボックス 141"/>
        <xdr:cNvSpPr txBox="1"/>
      </xdr:nvSpPr>
      <xdr:spPr>
        <a:xfrm>
          <a:off x="2608795" y="1005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82124</xdr:rowOff>
    </xdr:from>
    <xdr:to>
      <xdr:col>10</xdr:col>
      <xdr:colOff>165100</xdr:colOff>
      <xdr:row>58</xdr:row>
      <xdr:rowOff>12274</xdr:rowOff>
    </xdr:to>
    <xdr:sp macro="" textlink="">
      <xdr:nvSpPr>
        <xdr:cNvPr id="143" name="楕円 142"/>
        <xdr:cNvSpPr/>
      </xdr:nvSpPr>
      <xdr:spPr>
        <a:xfrm>
          <a:off x="1968500" y="98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28801</xdr:rowOff>
    </xdr:from>
    <xdr:ext cx="599010" cy="259045"/>
    <xdr:sp macro="" textlink="">
      <xdr:nvSpPr>
        <xdr:cNvPr id="144" name="テキスト ボックス 143"/>
        <xdr:cNvSpPr txBox="1"/>
      </xdr:nvSpPr>
      <xdr:spPr>
        <a:xfrm>
          <a:off x="1719795" y="963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31587</xdr:rowOff>
    </xdr:from>
    <xdr:to>
      <xdr:col>6</xdr:col>
      <xdr:colOff>38100</xdr:colOff>
      <xdr:row>58</xdr:row>
      <xdr:rowOff>133187</xdr:rowOff>
    </xdr:to>
    <xdr:sp macro="" textlink="">
      <xdr:nvSpPr>
        <xdr:cNvPr id="145" name="楕円 144"/>
        <xdr:cNvSpPr/>
      </xdr:nvSpPr>
      <xdr:spPr>
        <a:xfrm>
          <a:off x="1079500" y="997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149714</xdr:rowOff>
    </xdr:from>
    <xdr:ext cx="599010" cy="259045"/>
    <xdr:sp macro="" textlink="">
      <xdr:nvSpPr>
        <xdr:cNvPr id="146" name="テキスト ボックス 145"/>
        <xdr:cNvSpPr txBox="1"/>
      </xdr:nvSpPr>
      <xdr:spPr>
        <a:xfrm>
          <a:off x="830795" y="975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97697</xdr:rowOff>
    </xdr:from>
    <xdr:to>
      <xdr:col>24</xdr:col>
      <xdr:colOff>63500</xdr:colOff>
      <xdr:row>75</xdr:row>
      <xdr:rowOff>143129</xdr:rowOff>
    </xdr:to>
    <xdr:cxnSp macro="">
      <xdr:nvCxnSpPr>
        <xdr:cNvPr id="174" name="直線コネクタ 173"/>
        <xdr:cNvCxnSpPr/>
      </xdr:nvCxnSpPr>
      <xdr:spPr>
        <a:xfrm flipV="1">
          <a:off x="3797300" y="12956447"/>
          <a:ext cx="838200" cy="4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106718</xdr:rowOff>
    </xdr:from>
    <xdr:to>
      <xdr:col>19</xdr:col>
      <xdr:colOff>177800</xdr:colOff>
      <xdr:row>75</xdr:row>
      <xdr:rowOff>143129</xdr:rowOff>
    </xdr:to>
    <xdr:cxnSp macro="">
      <xdr:nvCxnSpPr>
        <xdr:cNvPr id="177" name="直線コネクタ 176"/>
        <xdr:cNvCxnSpPr/>
      </xdr:nvCxnSpPr>
      <xdr:spPr>
        <a:xfrm>
          <a:off x="2908300" y="12965468"/>
          <a:ext cx="889000" cy="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106718</xdr:rowOff>
    </xdr:from>
    <xdr:to>
      <xdr:col>15</xdr:col>
      <xdr:colOff>50800</xdr:colOff>
      <xdr:row>76</xdr:row>
      <xdr:rowOff>61052</xdr:rowOff>
    </xdr:to>
    <xdr:cxnSp macro="">
      <xdr:nvCxnSpPr>
        <xdr:cNvPr id="180" name="直線コネクタ 179"/>
        <xdr:cNvCxnSpPr/>
      </xdr:nvCxnSpPr>
      <xdr:spPr>
        <a:xfrm flipV="1">
          <a:off x="2019300" y="12965468"/>
          <a:ext cx="889000" cy="12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61052</xdr:rowOff>
    </xdr:from>
    <xdr:to>
      <xdr:col>10</xdr:col>
      <xdr:colOff>114300</xdr:colOff>
      <xdr:row>76</xdr:row>
      <xdr:rowOff>79857</xdr:rowOff>
    </xdr:to>
    <xdr:cxnSp macro="">
      <xdr:nvCxnSpPr>
        <xdr:cNvPr id="183" name="直線コネクタ 182"/>
        <xdr:cNvCxnSpPr/>
      </xdr:nvCxnSpPr>
      <xdr:spPr>
        <a:xfrm flipV="1">
          <a:off x="1130300" y="13091252"/>
          <a:ext cx="889000" cy="1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203</xdr:rowOff>
    </xdr:from>
    <xdr:to>
      <xdr:col>10</xdr:col>
      <xdr:colOff>165100</xdr:colOff>
      <xdr:row>77</xdr:row>
      <xdr:rowOff>101803</xdr:rowOff>
    </xdr:to>
    <xdr:sp macro="" textlink="">
      <xdr:nvSpPr>
        <xdr:cNvPr id="184" name="フローチャート: 判断 183"/>
        <xdr:cNvSpPr/>
      </xdr:nvSpPr>
      <xdr:spPr>
        <a:xfrm>
          <a:off x="1968500" y="1320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92930</xdr:rowOff>
    </xdr:from>
    <xdr:ext cx="599010" cy="259045"/>
    <xdr:sp macro="" textlink="">
      <xdr:nvSpPr>
        <xdr:cNvPr id="185" name="テキスト ボックス 184"/>
        <xdr:cNvSpPr txBox="1"/>
      </xdr:nvSpPr>
      <xdr:spPr>
        <a:xfrm>
          <a:off x="1719795" y="1329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24933</xdr:rowOff>
    </xdr:from>
    <xdr:to>
      <xdr:col>6</xdr:col>
      <xdr:colOff>38100</xdr:colOff>
      <xdr:row>77</xdr:row>
      <xdr:rowOff>126533</xdr:rowOff>
    </xdr:to>
    <xdr:sp macro="" textlink="">
      <xdr:nvSpPr>
        <xdr:cNvPr id="186" name="フローチャート: 判断 185"/>
        <xdr:cNvSpPr/>
      </xdr:nvSpPr>
      <xdr:spPr>
        <a:xfrm>
          <a:off x="1079500" y="1322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117660</xdr:rowOff>
    </xdr:from>
    <xdr:ext cx="599010" cy="259045"/>
    <xdr:sp macro="" textlink="">
      <xdr:nvSpPr>
        <xdr:cNvPr id="187" name="テキスト ボックス 186"/>
        <xdr:cNvSpPr txBox="1"/>
      </xdr:nvSpPr>
      <xdr:spPr>
        <a:xfrm>
          <a:off x="830795" y="1331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46897</xdr:rowOff>
    </xdr:from>
    <xdr:to>
      <xdr:col>24</xdr:col>
      <xdr:colOff>114300</xdr:colOff>
      <xdr:row>75</xdr:row>
      <xdr:rowOff>148496</xdr:rowOff>
    </xdr:to>
    <xdr:sp macro="" textlink="">
      <xdr:nvSpPr>
        <xdr:cNvPr id="193" name="楕円 192"/>
        <xdr:cNvSpPr/>
      </xdr:nvSpPr>
      <xdr:spPr>
        <a:xfrm>
          <a:off x="4584700" y="129056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69774</xdr:rowOff>
    </xdr:from>
    <xdr:ext cx="599010" cy="259045"/>
    <xdr:sp macro="" textlink="">
      <xdr:nvSpPr>
        <xdr:cNvPr id="194" name="民生費該当値テキスト"/>
        <xdr:cNvSpPr txBox="1"/>
      </xdr:nvSpPr>
      <xdr:spPr>
        <a:xfrm>
          <a:off x="4686300" y="1275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92329</xdr:rowOff>
    </xdr:from>
    <xdr:to>
      <xdr:col>20</xdr:col>
      <xdr:colOff>38100</xdr:colOff>
      <xdr:row>76</xdr:row>
      <xdr:rowOff>22479</xdr:rowOff>
    </xdr:to>
    <xdr:sp macro="" textlink="">
      <xdr:nvSpPr>
        <xdr:cNvPr id="195" name="楕円 194"/>
        <xdr:cNvSpPr/>
      </xdr:nvSpPr>
      <xdr:spPr>
        <a:xfrm>
          <a:off x="3746500" y="129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39006</xdr:rowOff>
    </xdr:from>
    <xdr:ext cx="599010" cy="259045"/>
    <xdr:sp macro="" textlink="">
      <xdr:nvSpPr>
        <xdr:cNvPr id="196" name="テキスト ボックス 195"/>
        <xdr:cNvSpPr txBox="1"/>
      </xdr:nvSpPr>
      <xdr:spPr>
        <a:xfrm>
          <a:off x="3497795" y="1272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55918</xdr:rowOff>
    </xdr:from>
    <xdr:to>
      <xdr:col>15</xdr:col>
      <xdr:colOff>101600</xdr:colOff>
      <xdr:row>75</xdr:row>
      <xdr:rowOff>157518</xdr:rowOff>
    </xdr:to>
    <xdr:sp macro="" textlink="">
      <xdr:nvSpPr>
        <xdr:cNvPr id="197" name="楕円 196"/>
        <xdr:cNvSpPr/>
      </xdr:nvSpPr>
      <xdr:spPr>
        <a:xfrm>
          <a:off x="2857500" y="129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2595</xdr:rowOff>
    </xdr:from>
    <xdr:ext cx="599010" cy="259045"/>
    <xdr:sp macro="" textlink="">
      <xdr:nvSpPr>
        <xdr:cNvPr id="198" name="テキスト ボックス 197"/>
        <xdr:cNvSpPr txBox="1"/>
      </xdr:nvSpPr>
      <xdr:spPr>
        <a:xfrm>
          <a:off x="2608795" y="126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10252</xdr:rowOff>
    </xdr:from>
    <xdr:to>
      <xdr:col>10</xdr:col>
      <xdr:colOff>165100</xdr:colOff>
      <xdr:row>76</xdr:row>
      <xdr:rowOff>111852</xdr:rowOff>
    </xdr:to>
    <xdr:sp macro="" textlink="">
      <xdr:nvSpPr>
        <xdr:cNvPr id="199" name="楕円 198"/>
        <xdr:cNvSpPr/>
      </xdr:nvSpPr>
      <xdr:spPr>
        <a:xfrm>
          <a:off x="1968500" y="1304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128379</xdr:rowOff>
    </xdr:from>
    <xdr:ext cx="599010" cy="259045"/>
    <xdr:sp macro="" textlink="">
      <xdr:nvSpPr>
        <xdr:cNvPr id="200" name="テキスト ボックス 199"/>
        <xdr:cNvSpPr txBox="1"/>
      </xdr:nvSpPr>
      <xdr:spPr>
        <a:xfrm>
          <a:off x="1719795" y="1281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29057</xdr:rowOff>
    </xdr:from>
    <xdr:to>
      <xdr:col>6</xdr:col>
      <xdr:colOff>38100</xdr:colOff>
      <xdr:row>76</xdr:row>
      <xdr:rowOff>130657</xdr:rowOff>
    </xdr:to>
    <xdr:sp macro="" textlink="">
      <xdr:nvSpPr>
        <xdr:cNvPr id="201" name="楕円 200"/>
        <xdr:cNvSpPr/>
      </xdr:nvSpPr>
      <xdr:spPr>
        <a:xfrm>
          <a:off x="1079500" y="130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147184</xdr:rowOff>
    </xdr:from>
    <xdr:ext cx="599010" cy="259045"/>
    <xdr:sp macro="" textlink="">
      <xdr:nvSpPr>
        <xdr:cNvPr id="202" name="テキスト ボックス 201"/>
        <xdr:cNvSpPr txBox="1"/>
      </xdr:nvSpPr>
      <xdr:spPr>
        <a:xfrm>
          <a:off x="830795" y="1283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90309</xdr:rowOff>
    </xdr:from>
    <xdr:to>
      <xdr:col>24</xdr:col>
      <xdr:colOff>63500</xdr:colOff>
      <xdr:row>97</xdr:row>
      <xdr:rowOff>100381</xdr:rowOff>
    </xdr:to>
    <xdr:cxnSp macro="">
      <xdr:nvCxnSpPr>
        <xdr:cNvPr id="229" name="直線コネクタ 228"/>
        <xdr:cNvCxnSpPr/>
      </xdr:nvCxnSpPr>
      <xdr:spPr>
        <a:xfrm>
          <a:off x="3797300" y="16720959"/>
          <a:ext cx="8382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88860</xdr:rowOff>
    </xdr:from>
    <xdr:to>
      <xdr:col>19</xdr:col>
      <xdr:colOff>177800</xdr:colOff>
      <xdr:row>97</xdr:row>
      <xdr:rowOff>90309</xdr:rowOff>
    </xdr:to>
    <xdr:cxnSp macro="">
      <xdr:nvCxnSpPr>
        <xdr:cNvPr id="232" name="直線コネクタ 231"/>
        <xdr:cNvCxnSpPr/>
      </xdr:nvCxnSpPr>
      <xdr:spPr>
        <a:xfrm>
          <a:off x="2908300" y="16548060"/>
          <a:ext cx="889000" cy="17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88860</xdr:rowOff>
    </xdr:from>
    <xdr:to>
      <xdr:col>15</xdr:col>
      <xdr:colOff>50800</xdr:colOff>
      <xdr:row>96</xdr:row>
      <xdr:rowOff>129412</xdr:rowOff>
    </xdr:to>
    <xdr:cxnSp macro="">
      <xdr:nvCxnSpPr>
        <xdr:cNvPr id="235" name="直線コネクタ 234"/>
        <xdr:cNvCxnSpPr/>
      </xdr:nvCxnSpPr>
      <xdr:spPr>
        <a:xfrm flipV="1">
          <a:off x="2019300" y="16548060"/>
          <a:ext cx="889000" cy="4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129412</xdr:rowOff>
    </xdr:from>
    <xdr:to>
      <xdr:col>10</xdr:col>
      <xdr:colOff>114300</xdr:colOff>
      <xdr:row>97</xdr:row>
      <xdr:rowOff>68377</xdr:rowOff>
    </xdr:to>
    <xdr:cxnSp macro="">
      <xdr:nvCxnSpPr>
        <xdr:cNvPr id="238" name="直線コネクタ 237"/>
        <xdr:cNvCxnSpPr/>
      </xdr:nvCxnSpPr>
      <xdr:spPr>
        <a:xfrm flipV="1">
          <a:off x="1130300" y="16588612"/>
          <a:ext cx="889000" cy="1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39953</xdr:rowOff>
    </xdr:from>
    <xdr:to>
      <xdr:col>10</xdr:col>
      <xdr:colOff>165100</xdr:colOff>
      <xdr:row>97</xdr:row>
      <xdr:rowOff>141553</xdr:rowOff>
    </xdr:to>
    <xdr:sp macro="" textlink="">
      <xdr:nvSpPr>
        <xdr:cNvPr id="239" name="フローチャート: 判断 238"/>
        <xdr:cNvSpPr/>
      </xdr:nvSpPr>
      <xdr:spPr>
        <a:xfrm>
          <a:off x="1968500" y="1667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132680</xdr:rowOff>
    </xdr:from>
    <xdr:ext cx="534377" cy="259045"/>
    <xdr:sp macro="" textlink="">
      <xdr:nvSpPr>
        <xdr:cNvPr id="240" name="テキスト ボックス 239"/>
        <xdr:cNvSpPr txBox="1"/>
      </xdr:nvSpPr>
      <xdr:spPr>
        <a:xfrm>
          <a:off x="1752111" y="1676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42960</xdr:rowOff>
    </xdr:from>
    <xdr:to>
      <xdr:col>6</xdr:col>
      <xdr:colOff>38100</xdr:colOff>
      <xdr:row>97</xdr:row>
      <xdr:rowOff>144560</xdr:rowOff>
    </xdr:to>
    <xdr:sp macro="" textlink="">
      <xdr:nvSpPr>
        <xdr:cNvPr id="241" name="フローチャート: 判断 240"/>
        <xdr:cNvSpPr/>
      </xdr:nvSpPr>
      <xdr:spPr>
        <a:xfrm>
          <a:off x="1079500" y="1667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135687</xdr:rowOff>
    </xdr:from>
    <xdr:ext cx="534377" cy="259045"/>
    <xdr:sp macro="" textlink="">
      <xdr:nvSpPr>
        <xdr:cNvPr id="242" name="テキスト ボックス 241"/>
        <xdr:cNvSpPr txBox="1"/>
      </xdr:nvSpPr>
      <xdr:spPr>
        <a:xfrm>
          <a:off x="863111" y="1676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49581</xdr:rowOff>
    </xdr:from>
    <xdr:to>
      <xdr:col>24</xdr:col>
      <xdr:colOff>114300</xdr:colOff>
      <xdr:row>97</xdr:row>
      <xdr:rowOff>151181</xdr:rowOff>
    </xdr:to>
    <xdr:sp macro="" textlink="">
      <xdr:nvSpPr>
        <xdr:cNvPr id="248" name="楕円 247"/>
        <xdr:cNvSpPr/>
      </xdr:nvSpPr>
      <xdr:spPr>
        <a:xfrm>
          <a:off x="4584700" y="166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135958</xdr:rowOff>
    </xdr:from>
    <xdr:ext cx="534377" cy="259045"/>
    <xdr:sp macro="" textlink="">
      <xdr:nvSpPr>
        <xdr:cNvPr id="249" name="衛生費該当値テキスト"/>
        <xdr:cNvSpPr txBox="1"/>
      </xdr:nvSpPr>
      <xdr:spPr>
        <a:xfrm>
          <a:off x="4686300" y="165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39509</xdr:rowOff>
    </xdr:from>
    <xdr:to>
      <xdr:col>20</xdr:col>
      <xdr:colOff>38100</xdr:colOff>
      <xdr:row>97</xdr:row>
      <xdr:rowOff>141109</xdr:rowOff>
    </xdr:to>
    <xdr:sp macro="" textlink="">
      <xdr:nvSpPr>
        <xdr:cNvPr id="250" name="楕円 249"/>
        <xdr:cNvSpPr/>
      </xdr:nvSpPr>
      <xdr:spPr>
        <a:xfrm>
          <a:off x="3746500" y="166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132236</xdr:rowOff>
    </xdr:from>
    <xdr:ext cx="534377" cy="259045"/>
    <xdr:sp macro="" textlink="">
      <xdr:nvSpPr>
        <xdr:cNvPr id="251" name="テキスト ボックス 250"/>
        <xdr:cNvSpPr txBox="1"/>
      </xdr:nvSpPr>
      <xdr:spPr>
        <a:xfrm>
          <a:off x="3530111" y="1676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38060</xdr:rowOff>
    </xdr:from>
    <xdr:to>
      <xdr:col>15</xdr:col>
      <xdr:colOff>101600</xdr:colOff>
      <xdr:row>96</xdr:row>
      <xdr:rowOff>139660</xdr:rowOff>
    </xdr:to>
    <xdr:sp macro="" textlink="">
      <xdr:nvSpPr>
        <xdr:cNvPr id="252" name="楕円 251"/>
        <xdr:cNvSpPr/>
      </xdr:nvSpPr>
      <xdr:spPr>
        <a:xfrm>
          <a:off x="2857500" y="1649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156187</xdr:rowOff>
    </xdr:from>
    <xdr:ext cx="534377" cy="259045"/>
    <xdr:sp macro="" textlink="">
      <xdr:nvSpPr>
        <xdr:cNvPr id="253" name="テキスト ボックス 252"/>
        <xdr:cNvSpPr txBox="1"/>
      </xdr:nvSpPr>
      <xdr:spPr>
        <a:xfrm>
          <a:off x="2641111" y="1627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78612</xdr:rowOff>
    </xdr:from>
    <xdr:to>
      <xdr:col>10</xdr:col>
      <xdr:colOff>165100</xdr:colOff>
      <xdr:row>97</xdr:row>
      <xdr:rowOff>8762</xdr:rowOff>
    </xdr:to>
    <xdr:sp macro="" textlink="">
      <xdr:nvSpPr>
        <xdr:cNvPr id="254" name="楕円 253"/>
        <xdr:cNvSpPr/>
      </xdr:nvSpPr>
      <xdr:spPr>
        <a:xfrm>
          <a:off x="1968500" y="1653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25289</xdr:rowOff>
    </xdr:from>
    <xdr:ext cx="534377" cy="259045"/>
    <xdr:sp macro="" textlink="">
      <xdr:nvSpPr>
        <xdr:cNvPr id="255" name="テキスト ボックス 254"/>
        <xdr:cNvSpPr txBox="1"/>
      </xdr:nvSpPr>
      <xdr:spPr>
        <a:xfrm>
          <a:off x="1752111" y="1631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17577</xdr:rowOff>
    </xdr:from>
    <xdr:to>
      <xdr:col>6</xdr:col>
      <xdr:colOff>38100</xdr:colOff>
      <xdr:row>97</xdr:row>
      <xdr:rowOff>119177</xdr:rowOff>
    </xdr:to>
    <xdr:sp macro="" textlink="">
      <xdr:nvSpPr>
        <xdr:cNvPr id="256" name="楕円 255"/>
        <xdr:cNvSpPr/>
      </xdr:nvSpPr>
      <xdr:spPr>
        <a:xfrm>
          <a:off x="1079500" y="166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135704</xdr:rowOff>
    </xdr:from>
    <xdr:ext cx="534377" cy="259045"/>
    <xdr:sp macro="" textlink="">
      <xdr:nvSpPr>
        <xdr:cNvPr id="257" name="テキスト ボックス 256"/>
        <xdr:cNvSpPr txBox="1"/>
      </xdr:nvSpPr>
      <xdr:spPr>
        <a:xfrm>
          <a:off x="863111" y="1642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8745</xdr:rowOff>
    </xdr:from>
    <xdr:to>
      <xdr:col>55</xdr:col>
      <xdr:colOff>0</xdr:colOff>
      <xdr:row>37</xdr:row>
      <xdr:rowOff>18869</xdr:rowOff>
    </xdr:to>
    <xdr:cxnSp macro="">
      <xdr:nvCxnSpPr>
        <xdr:cNvPr id="288" name="直線コネクタ 287"/>
        <xdr:cNvCxnSpPr/>
      </xdr:nvCxnSpPr>
      <xdr:spPr>
        <a:xfrm flipV="1">
          <a:off x="9639300" y="6352395"/>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18869</xdr:rowOff>
    </xdr:from>
    <xdr:to>
      <xdr:col>50</xdr:col>
      <xdr:colOff>114300</xdr:colOff>
      <xdr:row>37</xdr:row>
      <xdr:rowOff>25400</xdr:rowOff>
    </xdr:to>
    <xdr:cxnSp macro="">
      <xdr:nvCxnSpPr>
        <xdr:cNvPr id="291" name="直線コネクタ 290"/>
        <xdr:cNvCxnSpPr/>
      </xdr:nvCxnSpPr>
      <xdr:spPr>
        <a:xfrm flipV="1">
          <a:off x="8750300" y="636251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25400</xdr:rowOff>
    </xdr:from>
    <xdr:to>
      <xdr:col>45</xdr:col>
      <xdr:colOff>177800</xdr:colOff>
      <xdr:row>37</xdr:row>
      <xdr:rowOff>78631</xdr:rowOff>
    </xdr:to>
    <xdr:cxnSp macro="">
      <xdr:nvCxnSpPr>
        <xdr:cNvPr id="294" name="直線コネクタ 293"/>
        <xdr:cNvCxnSpPr/>
      </xdr:nvCxnSpPr>
      <xdr:spPr>
        <a:xfrm flipV="1">
          <a:off x="7861300" y="6369050"/>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119452</xdr:rowOff>
    </xdr:from>
    <xdr:to>
      <xdr:col>41</xdr:col>
      <xdr:colOff>50800</xdr:colOff>
      <xdr:row>37</xdr:row>
      <xdr:rowOff>78631</xdr:rowOff>
    </xdr:to>
    <xdr:cxnSp macro="">
      <xdr:nvCxnSpPr>
        <xdr:cNvPr id="297" name="直線コネクタ 296"/>
        <xdr:cNvCxnSpPr/>
      </xdr:nvCxnSpPr>
      <xdr:spPr>
        <a:xfrm>
          <a:off x="6972300" y="6291652"/>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298" name="フローチャート: 判断 297"/>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299" name="テキスト ボックス 298"/>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0" name="フローチャート: 判断 299"/>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1" name="テキスト ボックス 300"/>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129395</xdr:rowOff>
    </xdr:from>
    <xdr:to>
      <xdr:col>55</xdr:col>
      <xdr:colOff>50800</xdr:colOff>
      <xdr:row>37</xdr:row>
      <xdr:rowOff>59545</xdr:rowOff>
    </xdr:to>
    <xdr:sp macro="" textlink="">
      <xdr:nvSpPr>
        <xdr:cNvPr id="307" name="楕円 306"/>
        <xdr:cNvSpPr/>
      </xdr:nvSpPr>
      <xdr:spPr>
        <a:xfrm>
          <a:off x="10426700" y="63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152272</xdr:rowOff>
    </xdr:from>
    <xdr:ext cx="469744" cy="259045"/>
    <xdr:sp macro="" textlink="">
      <xdr:nvSpPr>
        <xdr:cNvPr id="308" name="労働費該当値テキスト"/>
        <xdr:cNvSpPr txBox="1"/>
      </xdr:nvSpPr>
      <xdr:spPr>
        <a:xfrm>
          <a:off x="10528300" y="615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139519</xdr:rowOff>
    </xdr:from>
    <xdr:to>
      <xdr:col>50</xdr:col>
      <xdr:colOff>165100</xdr:colOff>
      <xdr:row>37</xdr:row>
      <xdr:rowOff>69669</xdr:rowOff>
    </xdr:to>
    <xdr:sp macro="" textlink="">
      <xdr:nvSpPr>
        <xdr:cNvPr id="309" name="楕円 308"/>
        <xdr:cNvSpPr/>
      </xdr:nvSpPr>
      <xdr:spPr>
        <a:xfrm>
          <a:off x="9588500" y="63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86196</xdr:rowOff>
    </xdr:from>
    <xdr:ext cx="469744" cy="259045"/>
    <xdr:sp macro="" textlink="">
      <xdr:nvSpPr>
        <xdr:cNvPr id="310" name="テキスト ボックス 309"/>
        <xdr:cNvSpPr txBox="1"/>
      </xdr:nvSpPr>
      <xdr:spPr>
        <a:xfrm>
          <a:off x="9404428" y="60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146050</xdr:rowOff>
    </xdr:from>
    <xdr:to>
      <xdr:col>46</xdr:col>
      <xdr:colOff>38100</xdr:colOff>
      <xdr:row>37</xdr:row>
      <xdr:rowOff>76200</xdr:rowOff>
    </xdr:to>
    <xdr:sp macro="" textlink="">
      <xdr:nvSpPr>
        <xdr:cNvPr id="311" name="楕円 310"/>
        <xdr:cNvSpPr/>
      </xdr:nvSpPr>
      <xdr:spPr>
        <a:xfrm>
          <a:off x="8699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92727</xdr:rowOff>
    </xdr:from>
    <xdr:ext cx="469744" cy="259045"/>
    <xdr:sp macro="" textlink="">
      <xdr:nvSpPr>
        <xdr:cNvPr id="312" name="テキスト ボックス 311"/>
        <xdr:cNvSpPr txBox="1"/>
      </xdr:nvSpPr>
      <xdr:spPr>
        <a:xfrm>
          <a:off x="8515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27831</xdr:rowOff>
    </xdr:from>
    <xdr:to>
      <xdr:col>41</xdr:col>
      <xdr:colOff>101600</xdr:colOff>
      <xdr:row>37</xdr:row>
      <xdr:rowOff>129431</xdr:rowOff>
    </xdr:to>
    <xdr:sp macro="" textlink="">
      <xdr:nvSpPr>
        <xdr:cNvPr id="313" name="楕円 312"/>
        <xdr:cNvSpPr/>
      </xdr:nvSpPr>
      <xdr:spPr>
        <a:xfrm>
          <a:off x="7810500" y="63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145958</xdr:rowOff>
    </xdr:from>
    <xdr:ext cx="469744" cy="259045"/>
    <xdr:sp macro="" textlink="">
      <xdr:nvSpPr>
        <xdr:cNvPr id="314" name="テキスト ボックス 313"/>
        <xdr:cNvSpPr txBox="1"/>
      </xdr:nvSpPr>
      <xdr:spPr>
        <a:xfrm>
          <a:off x="7626428" y="614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68652</xdr:rowOff>
    </xdr:from>
    <xdr:to>
      <xdr:col>36</xdr:col>
      <xdr:colOff>165100</xdr:colOff>
      <xdr:row>36</xdr:row>
      <xdr:rowOff>170252</xdr:rowOff>
    </xdr:to>
    <xdr:sp macro="" textlink="">
      <xdr:nvSpPr>
        <xdr:cNvPr id="315" name="楕円 314"/>
        <xdr:cNvSpPr/>
      </xdr:nvSpPr>
      <xdr:spPr>
        <a:xfrm>
          <a:off x="6921500" y="62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15329</xdr:rowOff>
    </xdr:from>
    <xdr:ext cx="469744" cy="259045"/>
    <xdr:sp macro="" textlink="">
      <xdr:nvSpPr>
        <xdr:cNvPr id="316" name="テキスト ボックス 315"/>
        <xdr:cNvSpPr txBox="1"/>
      </xdr:nvSpPr>
      <xdr:spPr>
        <a:xfrm>
          <a:off x="6737428" y="601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9871</xdr:rowOff>
    </xdr:from>
    <xdr:to>
      <xdr:col>55</xdr:col>
      <xdr:colOff>0</xdr:colOff>
      <xdr:row>58</xdr:row>
      <xdr:rowOff>49563</xdr:rowOff>
    </xdr:to>
    <xdr:cxnSp macro="">
      <xdr:nvCxnSpPr>
        <xdr:cNvPr id="345" name="直線コネクタ 344"/>
        <xdr:cNvCxnSpPr/>
      </xdr:nvCxnSpPr>
      <xdr:spPr>
        <a:xfrm flipV="1">
          <a:off x="9639300" y="9953971"/>
          <a:ext cx="838200" cy="3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169411</xdr:rowOff>
    </xdr:from>
    <xdr:to>
      <xdr:col>50</xdr:col>
      <xdr:colOff>114300</xdr:colOff>
      <xdr:row>58</xdr:row>
      <xdr:rowOff>49563</xdr:rowOff>
    </xdr:to>
    <xdr:cxnSp macro="">
      <xdr:nvCxnSpPr>
        <xdr:cNvPr id="348" name="直線コネクタ 347"/>
        <xdr:cNvCxnSpPr/>
      </xdr:nvCxnSpPr>
      <xdr:spPr>
        <a:xfrm>
          <a:off x="8750300" y="9942061"/>
          <a:ext cx="889000" cy="5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86002</xdr:rowOff>
    </xdr:from>
    <xdr:to>
      <xdr:col>45</xdr:col>
      <xdr:colOff>177800</xdr:colOff>
      <xdr:row>57</xdr:row>
      <xdr:rowOff>169411</xdr:rowOff>
    </xdr:to>
    <xdr:cxnSp macro="">
      <xdr:nvCxnSpPr>
        <xdr:cNvPr id="351" name="直線コネクタ 350"/>
        <xdr:cNvCxnSpPr/>
      </xdr:nvCxnSpPr>
      <xdr:spPr>
        <a:xfrm>
          <a:off x="7861300" y="9858652"/>
          <a:ext cx="889000" cy="8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86002</xdr:rowOff>
    </xdr:from>
    <xdr:to>
      <xdr:col>41</xdr:col>
      <xdr:colOff>50800</xdr:colOff>
      <xdr:row>58</xdr:row>
      <xdr:rowOff>26276</xdr:rowOff>
    </xdr:to>
    <xdr:cxnSp macro="">
      <xdr:nvCxnSpPr>
        <xdr:cNvPr id="354" name="直線コネクタ 353"/>
        <xdr:cNvCxnSpPr/>
      </xdr:nvCxnSpPr>
      <xdr:spPr>
        <a:xfrm flipV="1">
          <a:off x="6972300" y="9858652"/>
          <a:ext cx="889000" cy="1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3960</xdr:rowOff>
    </xdr:from>
    <xdr:to>
      <xdr:col>41</xdr:col>
      <xdr:colOff>101600</xdr:colOff>
      <xdr:row>58</xdr:row>
      <xdr:rowOff>105560</xdr:rowOff>
    </xdr:to>
    <xdr:sp macro="" textlink="">
      <xdr:nvSpPr>
        <xdr:cNvPr id="355" name="フローチャート: 判断 354"/>
        <xdr:cNvSpPr/>
      </xdr:nvSpPr>
      <xdr:spPr>
        <a:xfrm>
          <a:off x="7810500" y="994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96687</xdr:rowOff>
    </xdr:from>
    <xdr:ext cx="534377" cy="259045"/>
    <xdr:sp macro="" textlink="">
      <xdr:nvSpPr>
        <xdr:cNvPr id="356" name="テキスト ボックス 355"/>
        <xdr:cNvSpPr txBox="1"/>
      </xdr:nvSpPr>
      <xdr:spPr>
        <a:xfrm>
          <a:off x="7594111" y="1004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416</xdr:rowOff>
    </xdr:from>
    <xdr:to>
      <xdr:col>36</xdr:col>
      <xdr:colOff>165100</xdr:colOff>
      <xdr:row>58</xdr:row>
      <xdr:rowOff>102016</xdr:rowOff>
    </xdr:to>
    <xdr:sp macro="" textlink="">
      <xdr:nvSpPr>
        <xdr:cNvPr id="357" name="フローチャート: 判断 356"/>
        <xdr:cNvSpPr/>
      </xdr:nvSpPr>
      <xdr:spPr>
        <a:xfrm>
          <a:off x="6921500" y="994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93143</xdr:rowOff>
    </xdr:from>
    <xdr:ext cx="534377" cy="259045"/>
    <xdr:sp macro="" textlink="">
      <xdr:nvSpPr>
        <xdr:cNvPr id="358" name="テキスト ボックス 357"/>
        <xdr:cNvSpPr txBox="1"/>
      </xdr:nvSpPr>
      <xdr:spPr>
        <a:xfrm>
          <a:off x="6705111" y="1003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130521</xdr:rowOff>
    </xdr:from>
    <xdr:to>
      <xdr:col>55</xdr:col>
      <xdr:colOff>50800</xdr:colOff>
      <xdr:row>58</xdr:row>
      <xdr:rowOff>60671</xdr:rowOff>
    </xdr:to>
    <xdr:sp macro="" textlink="">
      <xdr:nvSpPr>
        <xdr:cNvPr id="364" name="楕円 363"/>
        <xdr:cNvSpPr/>
      </xdr:nvSpPr>
      <xdr:spPr>
        <a:xfrm>
          <a:off x="10426700" y="990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108948</xdr:rowOff>
    </xdr:from>
    <xdr:ext cx="534377" cy="259045"/>
    <xdr:sp macro="" textlink="">
      <xdr:nvSpPr>
        <xdr:cNvPr id="365" name="農林水産業費該当値テキスト"/>
        <xdr:cNvSpPr txBox="1"/>
      </xdr:nvSpPr>
      <xdr:spPr>
        <a:xfrm>
          <a:off x="10528300" y="988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170213</xdr:rowOff>
    </xdr:from>
    <xdr:to>
      <xdr:col>50</xdr:col>
      <xdr:colOff>165100</xdr:colOff>
      <xdr:row>58</xdr:row>
      <xdr:rowOff>100363</xdr:rowOff>
    </xdr:to>
    <xdr:sp macro="" textlink="">
      <xdr:nvSpPr>
        <xdr:cNvPr id="366" name="楕円 365"/>
        <xdr:cNvSpPr/>
      </xdr:nvSpPr>
      <xdr:spPr>
        <a:xfrm>
          <a:off x="9588500" y="994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91490</xdr:rowOff>
    </xdr:from>
    <xdr:ext cx="534377" cy="259045"/>
    <xdr:sp macro="" textlink="">
      <xdr:nvSpPr>
        <xdr:cNvPr id="367" name="テキスト ボックス 366"/>
        <xdr:cNvSpPr txBox="1"/>
      </xdr:nvSpPr>
      <xdr:spPr>
        <a:xfrm>
          <a:off x="9372111" y="100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118611</xdr:rowOff>
    </xdr:from>
    <xdr:to>
      <xdr:col>46</xdr:col>
      <xdr:colOff>38100</xdr:colOff>
      <xdr:row>58</xdr:row>
      <xdr:rowOff>48761</xdr:rowOff>
    </xdr:to>
    <xdr:sp macro="" textlink="">
      <xdr:nvSpPr>
        <xdr:cNvPr id="368" name="楕円 367"/>
        <xdr:cNvSpPr/>
      </xdr:nvSpPr>
      <xdr:spPr>
        <a:xfrm>
          <a:off x="8699500" y="9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39888</xdr:rowOff>
    </xdr:from>
    <xdr:ext cx="534377" cy="259045"/>
    <xdr:sp macro="" textlink="">
      <xdr:nvSpPr>
        <xdr:cNvPr id="369" name="テキスト ボックス 368"/>
        <xdr:cNvSpPr txBox="1"/>
      </xdr:nvSpPr>
      <xdr:spPr>
        <a:xfrm>
          <a:off x="8483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35202</xdr:rowOff>
    </xdr:from>
    <xdr:to>
      <xdr:col>41</xdr:col>
      <xdr:colOff>101600</xdr:colOff>
      <xdr:row>57</xdr:row>
      <xdr:rowOff>136802</xdr:rowOff>
    </xdr:to>
    <xdr:sp macro="" textlink="">
      <xdr:nvSpPr>
        <xdr:cNvPr id="370" name="楕円 369"/>
        <xdr:cNvSpPr/>
      </xdr:nvSpPr>
      <xdr:spPr>
        <a:xfrm>
          <a:off x="7810500" y="98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153329</xdr:rowOff>
    </xdr:from>
    <xdr:ext cx="534377" cy="259045"/>
    <xdr:sp macro="" textlink="">
      <xdr:nvSpPr>
        <xdr:cNvPr id="371" name="テキスト ボックス 370"/>
        <xdr:cNvSpPr txBox="1"/>
      </xdr:nvSpPr>
      <xdr:spPr>
        <a:xfrm>
          <a:off x="7594111" y="95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146926</xdr:rowOff>
    </xdr:from>
    <xdr:to>
      <xdr:col>36</xdr:col>
      <xdr:colOff>165100</xdr:colOff>
      <xdr:row>58</xdr:row>
      <xdr:rowOff>77076</xdr:rowOff>
    </xdr:to>
    <xdr:sp macro="" textlink="">
      <xdr:nvSpPr>
        <xdr:cNvPr id="372" name="楕円 371"/>
        <xdr:cNvSpPr/>
      </xdr:nvSpPr>
      <xdr:spPr>
        <a:xfrm>
          <a:off x="6921500" y="99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93603</xdr:rowOff>
    </xdr:from>
    <xdr:ext cx="534377" cy="259045"/>
    <xdr:sp macro="" textlink="">
      <xdr:nvSpPr>
        <xdr:cNvPr id="373" name="テキスト ボックス 372"/>
        <xdr:cNvSpPr txBox="1"/>
      </xdr:nvSpPr>
      <xdr:spPr>
        <a:xfrm>
          <a:off x="6705111" y="96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121338</xdr:rowOff>
    </xdr:from>
    <xdr:to>
      <xdr:col>55</xdr:col>
      <xdr:colOff>0</xdr:colOff>
      <xdr:row>78</xdr:row>
      <xdr:rowOff>3222</xdr:rowOff>
    </xdr:to>
    <xdr:cxnSp macro="">
      <xdr:nvCxnSpPr>
        <xdr:cNvPr id="400" name="直線コネクタ 399"/>
        <xdr:cNvCxnSpPr/>
      </xdr:nvCxnSpPr>
      <xdr:spPr>
        <a:xfrm>
          <a:off x="9639300" y="13322988"/>
          <a:ext cx="838200" cy="5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121338</xdr:rowOff>
    </xdr:from>
    <xdr:to>
      <xdr:col>50</xdr:col>
      <xdr:colOff>114300</xdr:colOff>
      <xdr:row>77</xdr:row>
      <xdr:rowOff>147687</xdr:rowOff>
    </xdr:to>
    <xdr:cxnSp macro="">
      <xdr:nvCxnSpPr>
        <xdr:cNvPr id="403" name="直線コネクタ 402"/>
        <xdr:cNvCxnSpPr/>
      </xdr:nvCxnSpPr>
      <xdr:spPr>
        <a:xfrm flipV="1">
          <a:off x="8750300" y="13322988"/>
          <a:ext cx="889000" cy="2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136216</xdr:rowOff>
    </xdr:from>
    <xdr:to>
      <xdr:col>45</xdr:col>
      <xdr:colOff>177800</xdr:colOff>
      <xdr:row>77</xdr:row>
      <xdr:rowOff>147687</xdr:rowOff>
    </xdr:to>
    <xdr:cxnSp macro="">
      <xdr:nvCxnSpPr>
        <xdr:cNvPr id="406" name="直線コネクタ 405"/>
        <xdr:cNvCxnSpPr/>
      </xdr:nvCxnSpPr>
      <xdr:spPr>
        <a:xfrm>
          <a:off x="7861300" y="13337866"/>
          <a:ext cx="889000" cy="1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117458</xdr:rowOff>
    </xdr:from>
    <xdr:to>
      <xdr:col>41</xdr:col>
      <xdr:colOff>50800</xdr:colOff>
      <xdr:row>77</xdr:row>
      <xdr:rowOff>136216</xdr:rowOff>
    </xdr:to>
    <xdr:cxnSp macro="">
      <xdr:nvCxnSpPr>
        <xdr:cNvPr id="409" name="直線コネクタ 408"/>
        <xdr:cNvCxnSpPr/>
      </xdr:nvCxnSpPr>
      <xdr:spPr>
        <a:xfrm>
          <a:off x="6972300" y="13319108"/>
          <a:ext cx="889000" cy="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155766</xdr:rowOff>
    </xdr:from>
    <xdr:to>
      <xdr:col>41</xdr:col>
      <xdr:colOff>101600</xdr:colOff>
      <xdr:row>78</xdr:row>
      <xdr:rowOff>85916</xdr:rowOff>
    </xdr:to>
    <xdr:sp macro="" textlink="">
      <xdr:nvSpPr>
        <xdr:cNvPr id="410" name="フローチャート: 判断 409"/>
        <xdr:cNvSpPr/>
      </xdr:nvSpPr>
      <xdr:spPr>
        <a:xfrm>
          <a:off x="7810500" y="133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77043</xdr:rowOff>
    </xdr:from>
    <xdr:ext cx="534377" cy="259045"/>
    <xdr:sp macro="" textlink="">
      <xdr:nvSpPr>
        <xdr:cNvPr id="411" name="テキスト ボックス 410"/>
        <xdr:cNvSpPr txBox="1"/>
      </xdr:nvSpPr>
      <xdr:spPr>
        <a:xfrm>
          <a:off x="7594111" y="134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20613</xdr:rowOff>
    </xdr:from>
    <xdr:to>
      <xdr:col>36</xdr:col>
      <xdr:colOff>165100</xdr:colOff>
      <xdr:row>78</xdr:row>
      <xdr:rowOff>122213</xdr:rowOff>
    </xdr:to>
    <xdr:sp macro="" textlink="">
      <xdr:nvSpPr>
        <xdr:cNvPr id="412" name="フローチャート: 判断 411"/>
        <xdr:cNvSpPr/>
      </xdr:nvSpPr>
      <xdr:spPr>
        <a:xfrm>
          <a:off x="6921500" y="133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113340</xdr:rowOff>
    </xdr:from>
    <xdr:ext cx="534377" cy="259045"/>
    <xdr:sp macro="" textlink="">
      <xdr:nvSpPr>
        <xdr:cNvPr id="413" name="テキスト ボックス 412"/>
        <xdr:cNvSpPr txBox="1"/>
      </xdr:nvSpPr>
      <xdr:spPr>
        <a:xfrm>
          <a:off x="6705111" y="1348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123872</xdr:rowOff>
    </xdr:from>
    <xdr:to>
      <xdr:col>55</xdr:col>
      <xdr:colOff>50800</xdr:colOff>
      <xdr:row>78</xdr:row>
      <xdr:rowOff>54022</xdr:rowOff>
    </xdr:to>
    <xdr:sp macro="" textlink="">
      <xdr:nvSpPr>
        <xdr:cNvPr id="419" name="楕円 418"/>
        <xdr:cNvSpPr/>
      </xdr:nvSpPr>
      <xdr:spPr>
        <a:xfrm>
          <a:off x="10426700" y="1332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83249</xdr:rowOff>
    </xdr:from>
    <xdr:ext cx="534377" cy="259045"/>
    <xdr:sp macro="" textlink="">
      <xdr:nvSpPr>
        <xdr:cNvPr id="420" name="商工費該当値テキスト"/>
        <xdr:cNvSpPr txBox="1"/>
      </xdr:nvSpPr>
      <xdr:spPr>
        <a:xfrm>
          <a:off x="10528300" y="1311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70538</xdr:rowOff>
    </xdr:from>
    <xdr:to>
      <xdr:col>50</xdr:col>
      <xdr:colOff>165100</xdr:colOff>
      <xdr:row>78</xdr:row>
      <xdr:rowOff>688</xdr:rowOff>
    </xdr:to>
    <xdr:sp macro="" textlink="">
      <xdr:nvSpPr>
        <xdr:cNvPr id="421" name="楕円 420"/>
        <xdr:cNvSpPr/>
      </xdr:nvSpPr>
      <xdr:spPr>
        <a:xfrm>
          <a:off x="9588500" y="132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17215</xdr:rowOff>
    </xdr:from>
    <xdr:ext cx="534377" cy="259045"/>
    <xdr:sp macro="" textlink="">
      <xdr:nvSpPr>
        <xdr:cNvPr id="422" name="テキスト ボックス 421"/>
        <xdr:cNvSpPr txBox="1"/>
      </xdr:nvSpPr>
      <xdr:spPr>
        <a:xfrm>
          <a:off x="9372111" y="1304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96887</xdr:rowOff>
    </xdr:from>
    <xdr:to>
      <xdr:col>46</xdr:col>
      <xdr:colOff>38100</xdr:colOff>
      <xdr:row>78</xdr:row>
      <xdr:rowOff>27037</xdr:rowOff>
    </xdr:to>
    <xdr:sp macro="" textlink="">
      <xdr:nvSpPr>
        <xdr:cNvPr id="423" name="楕円 422"/>
        <xdr:cNvSpPr/>
      </xdr:nvSpPr>
      <xdr:spPr>
        <a:xfrm>
          <a:off x="8699500" y="132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43564</xdr:rowOff>
    </xdr:from>
    <xdr:ext cx="534377" cy="259045"/>
    <xdr:sp macro="" textlink="">
      <xdr:nvSpPr>
        <xdr:cNvPr id="424" name="テキスト ボックス 423"/>
        <xdr:cNvSpPr txBox="1"/>
      </xdr:nvSpPr>
      <xdr:spPr>
        <a:xfrm>
          <a:off x="8483111" y="1307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85416</xdr:rowOff>
    </xdr:from>
    <xdr:to>
      <xdr:col>41</xdr:col>
      <xdr:colOff>101600</xdr:colOff>
      <xdr:row>78</xdr:row>
      <xdr:rowOff>15566</xdr:rowOff>
    </xdr:to>
    <xdr:sp macro="" textlink="">
      <xdr:nvSpPr>
        <xdr:cNvPr id="425" name="楕円 424"/>
        <xdr:cNvSpPr/>
      </xdr:nvSpPr>
      <xdr:spPr>
        <a:xfrm>
          <a:off x="7810500" y="1328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32093</xdr:rowOff>
    </xdr:from>
    <xdr:ext cx="534377" cy="259045"/>
    <xdr:sp macro="" textlink="">
      <xdr:nvSpPr>
        <xdr:cNvPr id="426" name="テキスト ボックス 425"/>
        <xdr:cNvSpPr txBox="1"/>
      </xdr:nvSpPr>
      <xdr:spPr>
        <a:xfrm>
          <a:off x="7594111" y="1306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66658</xdr:rowOff>
    </xdr:from>
    <xdr:to>
      <xdr:col>36</xdr:col>
      <xdr:colOff>165100</xdr:colOff>
      <xdr:row>77</xdr:row>
      <xdr:rowOff>168258</xdr:rowOff>
    </xdr:to>
    <xdr:sp macro="" textlink="">
      <xdr:nvSpPr>
        <xdr:cNvPr id="427" name="楕円 426"/>
        <xdr:cNvSpPr/>
      </xdr:nvSpPr>
      <xdr:spPr>
        <a:xfrm>
          <a:off x="6921500" y="1326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13335</xdr:rowOff>
    </xdr:from>
    <xdr:ext cx="534377" cy="259045"/>
    <xdr:sp macro="" textlink="">
      <xdr:nvSpPr>
        <xdr:cNvPr id="428" name="テキスト ボックス 427"/>
        <xdr:cNvSpPr txBox="1"/>
      </xdr:nvSpPr>
      <xdr:spPr>
        <a:xfrm>
          <a:off x="6705111" y="1304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117542</xdr:rowOff>
    </xdr:from>
    <xdr:to>
      <xdr:col>55</xdr:col>
      <xdr:colOff>0</xdr:colOff>
      <xdr:row>97</xdr:row>
      <xdr:rowOff>2273</xdr:rowOff>
    </xdr:to>
    <xdr:cxnSp macro="">
      <xdr:nvCxnSpPr>
        <xdr:cNvPr id="457" name="直線コネクタ 456"/>
        <xdr:cNvCxnSpPr/>
      </xdr:nvCxnSpPr>
      <xdr:spPr>
        <a:xfrm flipV="1">
          <a:off x="9639300" y="16576742"/>
          <a:ext cx="838200" cy="5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139395</xdr:rowOff>
    </xdr:from>
    <xdr:to>
      <xdr:col>50</xdr:col>
      <xdr:colOff>114300</xdr:colOff>
      <xdr:row>97</xdr:row>
      <xdr:rowOff>2273</xdr:rowOff>
    </xdr:to>
    <xdr:cxnSp macro="">
      <xdr:nvCxnSpPr>
        <xdr:cNvPr id="460" name="直線コネクタ 459"/>
        <xdr:cNvCxnSpPr/>
      </xdr:nvCxnSpPr>
      <xdr:spPr>
        <a:xfrm>
          <a:off x="8750300" y="16598595"/>
          <a:ext cx="8890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139395</xdr:rowOff>
    </xdr:from>
    <xdr:to>
      <xdr:col>45</xdr:col>
      <xdr:colOff>177800</xdr:colOff>
      <xdr:row>97</xdr:row>
      <xdr:rowOff>39497</xdr:rowOff>
    </xdr:to>
    <xdr:cxnSp macro="">
      <xdr:nvCxnSpPr>
        <xdr:cNvPr id="463" name="直線コネクタ 462"/>
        <xdr:cNvCxnSpPr/>
      </xdr:nvCxnSpPr>
      <xdr:spPr>
        <a:xfrm flipV="1">
          <a:off x="7861300" y="16598595"/>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73056</xdr:rowOff>
    </xdr:from>
    <xdr:to>
      <xdr:col>41</xdr:col>
      <xdr:colOff>50800</xdr:colOff>
      <xdr:row>97</xdr:row>
      <xdr:rowOff>39497</xdr:rowOff>
    </xdr:to>
    <xdr:cxnSp macro="">
      <xdr:nvCxnSpPr>
        <xdr:cNvPr id="466" name="直線コネクタ 465"/>
        <xdr:cNvCxnSpPr/>
      </xdr:nvCxnSpPr>
      <xdr:spPr>
        <a:xfrm>
          <a:off x="6972300" y="16532256"/>
          <a:ext cx="889000" cy="13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45162</xdr:rowOff>
    </xdr:from>
    <xdr:to>
      <xdr:col>41</xdr:col>
      <xdr:colOff>101600</xdr:colOff>
      <xdr:row>96</xdr:row>
      <xdr:rowOff>146762</xdr:rowOff>
    </xdr:to>
    <xdr:sp macro="" textlink="">
      <xdr:nvSpPr>
        <xdr:cNvPr id="467" name="フローチャート: 判断 466"/>
        <xdr:cNvSpPr/>
      </xdr:nvSpPr>
      <xdr:spPr>
        <a:xfrm>
          <a:off x="7810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163289</xdr:rowOff>
    </xdr:from>
    <xdr:ext cx="534377" cy="259045"/>
    <xdr:sp macro="" textlink="">
      <xdr:nvSpPr>
        <xdr:cNvPr id="468" name="テキスト ボックス 467"/>
        <xdr:cNvSpPr txBox="1"/>
      </xdr:nvSpPr>
      <xdr:spPr>
        <a:xfrm>
          <a:off x="7594111" y="162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114702</xdr:rowOff>
    </xdr:from>
    <xdr:to>
      <xdr:col>36</xdr:col>
      <xdr:colOff>165100</xdr:colOff>
      <xdr:row>97</xdr:row>
      <xdr:rowOff>44852</xdr:rowOff>
    </xdr:to>
    <xdr:sp macro="" textlink="">
      <xdr:nvSpPr>
        <xdr:cNvPr id="469" name="フローチャート: 判断 468"/>
        <xdr:cNvSpPr/>
      </xdr:nvSpPr>
      <xdr:spPr>
        <a:xfrm>
          <a:off x="6921500" y="165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35979</xdr:rowOff>
    </xdr:from>
    <xdr:ext cx="534377" cy="259045"/>
    <xdr:sp macro="" textlink="">
      <xdr:nvSpPr>
        <xdr:cNvPr id="470" name="テキスト ボックス 469"/>
        <xdr:cNvSpPr txBox="1"/>
      </xdr:nvSpPr>
      <xdr:spPr>
        <a:xfrm>
          <a:off x="6705111" y="1666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66742</xdr:rowOff>
    </xdr:from>
    <xdr:to>
      <xdr:col>55</xdr:col>
      <xdr:colOff>50800</xdr:colOff>
      <xdr:row>96</xdr:row>
      <xdr:rowOff>168342</xdr:rowOff>
    </xdr:to>
    <xdr:sp macro="" textlink="">
      <xdr:nvSpPr>
        <xdr:cNvPr id="476" name="楕円 475"/>
        <xdr:cNvSpPr/>
      </xdr:nvSpPr>
      <xdr:spPr>
        <a:xfrm>
          <a:off x="10426700" y="1652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45169</xdr:rowOff>
    </xdr:from>
    <xdr:ext cx="534377" cy="259045"/>
    <xdr:sp macro="" textlink="">
      <xdr:nvSpPr>
        <xdr:cNvPr id="477" name="土木費該当値テキスト"/>
        <xdr:cNvSpPr txBox="1"/>
      </xdr:nvSpPr>
      <xdr:spPr>
        <a:xfrm>
          <a:off x="10528300" y="1650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122923</xdr:rowOff>
    </xdr:from>
    <xdr:to>
      <xdr:col>50</xdr:col>
      <xdr:colOff>165100</xdr:colOff>
      <xdr:row>97</xdr:row>
      <xdr:rowOff>53073</xdr:rowOff>
    </xdr:to>
    <xdr:sp macro="" textlink="">
      <xdr:nvSpPr>
        <xdr:cNvPr id="478" name="楕円 477"/>
        <xdr:cNvSpPr/>
      </xdr:nvSpPr>
      <xdr:spPr>
        <a:xfrm>
          <a:off x="9588500" y="165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44200</xdr:rowOff>
    </xdr:from>
    <xdr:ext cx="534377" cy="259045"/>
    <xdr:sp macro="" textlink="">
      <xdr:nvSpPr>
        <xdr:cNvPr id="479" name="テキスト ボックス 478"/>
        <xdr:cNvSpPr txBox="1"/>
      </xdr:nvSpPr>
      <xdr:spPr>
        <a:xfrm>
          <a:off x="9372111" y="1667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88595</xdr:rowOff>
    </xdr:from>
    <xdr:to>
      <xdr:col>46</xdr:col>
      <xdr:colOff>38100</xdr:colOff>
      <xdr:row>97</xdr:row>
      <xdr:rowOff>18745</xdr:rowOff>
    </xdr:to>
    <xdr:sp macro="" textlink="">
      <xdr:nvSpPr>
        <xdr:cNvPr id="480" name="楕円 479"/>
        <xdr:cNvSpPr/>
      </xdr:nvSpPr>
      <xdr:spPr>
        <a:xfrm>
          <a:off x="8699500" y="1654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9872</xdr:rowOff>
    </xdr:from>
    <xdr:ext cx="534377" cy="259045"/>
    <xdr:sp macro="" textlink="">
      <xdr:nvSpPr>
        <xdr:cNvPr id="481" name="テキスト ボックス 480"/>
        <xdr:cNvSpPr txBox="1"/>
      </xdr:nvSpPr>
      <xdr:spPr>
        <a:xfrm>
          <a:off x="8483111" y="166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160147</xdr:rowOff>
    </xdr:from>
    <xdr:to>
      <xdr:col>41</xdr:col>
      <xdr:colOff>101600</xdr:colOff>
      <xdr:row>97</xdr:row>
      <xdr:rowOff>90297</xdr:rowOff>
    </xdr:to>
    <xdr:sp macro="" textlink="">
      <xdr:nvSpPr>
        <xdr:cNvPr id="482" name="楕円 481"/>
        <xdr:cNvSpPr/>
      </xdr:nvSpPr>
      <xdr:spPr>
        <a:xfrm>
          <a:off x="7810500" y="1661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81424</xdr:rowOff>
    </xdr:from>
    <xdr:ext cx="534377" cy="259045"/>
    <xdr:sp macro="" textlink="">
      <xdr:nvSpPr>
        <xdr:cNvPr id="483" name="テキスト ボックス 482"/>
        <xdr:cNvSpPr txBox="1"/>
      </xdr:nvSpPr>
      <xdr:spPr>
        <a:xfrm>
          <a:off x="7594111" y="1671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22256</xdr:rowOff>
    </xdr:from>
    <xdr:to>
      <xdr:col>36</xdr:col>
      <xdr:colOff>165100</xdr:colOff>
      <xdr:row>96</xdr:row>
      <xdr:rowOff>123856</xdr:rowOff>
    </xdr:to>
    <xdr:sp macro="" textlink="">
      <xdr:nvSpPr>
        <xdr:cNvPr id="484" name="楕円 483"/>
        <xdr:cNvSpPr/>
      </xdr:nvSpPr>
      <xdr:spPr>
        <a:xfrm>
          <a:off x="6921500" y="1648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140383</xdr:rowOff>
    </xdr:from>
    <xdr:ext cx="534377" cy="259045"/>
    <xdr:sp macro="" textlink="">
      <xdr:nvSpPr>
        <xdr:cNvPr id="485" name="テキスト ボックス 484"/>
        <xdr:cNvSpPr txBox="1"/>
      </xdr:nvSpPr>
      <xdr:spPr>
        <a:xfrm>
          <a:off x="6705111" y="1625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58593</xdr:rowOff>
    </xdr:from>
    <xdr:to>
      <xdr:col>85</xdr:col>
      <xdr:colOff>127000</xdr:colOff>
      <xdr:row>34</xdr:row>
      <xdr:rowOff>109616</xdr:rowOff>
    </xdr:to>
    <xdr:cxnSp macro="">
      <xdr:nvCxnSpPr>
        <xdr:cNvPr id="512" name="直線コネクタ 511"/>
        <xdr:cNvCxnSpPr/>
      </xdr:nvCxnSpPr>
      <xdr:spPr>
        <a:xfrm flipV="1">
          <a:off x="15481300" y="5887893"/>
          <a:ext cx="8382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101935</xdr:rowOff>
    </xdr:from>
    <xdr:to>
      <xdr:col>81</xdr:col>
      <xdr:colOff>50800</xdr:colOff>
      <xdr:row>34</xdr:row>
      <xdr:rowOff>109616</xdr:rowOff>
    </xdr:to>
    <xdr:cxnSp macro="">
      <xdr:nvCxnSpPr>
        <xdr:cNvPr id="515" name="直線コネクタ 514"/>
        <xdr:cNvCxnSpPr/>
      </xdr:nvCxnSpPr>
      <xdr:spPr>
        <a:xfrm>
          <a:off x="14592300" y="5931235"/>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101935</xdr:rowOff>
    </xdr:from>
    <xdr:to>
      <xdr:col>76</xdr:col>
      <xdr:colOff>114300</xdr:colOff>
      <xdr:row>35</xdr:row>
      <xdr:rowOff>106439</xdr:rowOff>
    </xdr:to>
    <xdr:cxnSp macro="">
      <xdr:nvCxnSpPr>
        <xdr:cNvPr id="518" name="直線コネクタ 517"/>
        <xdr:cNvCxnSpPr/>
      </xdr:nvCxnSpPr>
      <xdr:spPr>
        <a:xfrm flipV="1">
          <a:off x="13703300" y="5931235"/>
          <a:ext cx="889000" cy="17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47003</xdr:rowOff>
    </xdr:from>
    <xdr:to>
      <xdr:col>71</xdr:col>
      <xdr:colOff>177800</xdr:colOff>
      <xdr:row>35</xdr:row>
      <xdr:rowOff>106439</xdr:rowOff>
    </xdr:to>
    <xdr:cxnSp macro="">
      <xdr:nvCxnSpPr>
        <xdr:cNvPr id="521" name="直線コネクタ 520"/>
        <xdr:cNvCxnSpPr/>
      </xdr:nvCxnSpPr>
      <xdr:spPr>
        <a:xfrm>
          <a:off x="12814300" y="6047753"/>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92855</xdr:rowOff>
    </xdr:from>
    <xdr:to>
      <xdr:col>72</xdr:col>
      <xdr:colOff>38100</xdr:colOff>
      <xdr:row>36</xdr:row>
      <xdr:rowOff>23005</xdr:rowOff>
    </xdr:to>
    <xdr:sp macro="" textlink="">
      <xdr:nvSpPr>
        <xdr:cNvPr id="522" name="フローチャート: 判断 521"/>
        <xdr:cNvSpPr/>
      </xdr:nvSpPr>
      <xdr:spPr>
        <a:xfrm>
          <a:off x="13652500" y="60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14132</xdr:rowOff>
    </xdr:from>
    <xdr:ext cx="534377" cy="259045"/>
    <xdr:sp macro="" textlink="">
      <xdr:nvSpPr>
        <xdr:cNvPr id="523" name="テキスト ボックス 522"/>
        <xdr:cNvSpPr txBox="1"/>
      </xdr:nvSpPr>
      <xdr:spPr>
        <a:xfrm>
          <a:off x="13436111" y="61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125705</xdr:rowOff>
    </xdr:from>
    <xdr:to>
      <xdr:col>67</xdr:col>
      <xdr:colOff>101600</xdr:colOff>
      <xdr:row>36</xdr:row>
      <xdr:rowOff>55855</xdr:rowOff>
    </xdr:to>
    <xdr:sp macro="" textlink="">
      <xdr:nvSpPr>
        <xdr:cNvPr id="524" name="フローチャート: 判断 523"/>
        <xdr:cNvSpPr/>
      </xdr:nvSpPr>
      <xdr:spPr>
        <a:xfrm>
          <a:off x="12763500" y="612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46982</xdr:rowOff>
    </xdr:from>
    <xdr:ext cx="534377" cy="259045"/>
    <xdr:sp macro="" textlink="">
      <xdr:nvSpPr>
        <xdr:cNvPr id="525" name="テキスト ボックス 524"/>
        <xdr:cNvSpPr txBox="1"/>
      </xdr:nvSpPr>
      <xdr:spPr>
        <a:xfrm>
          <a:off x="12547111" y="621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7793</xdr:rowOff>
    </xdr:from>
    <xdr:to>
      <xdr:col>85</xdr:col>
      <xdr:colOff>177800</xdr:colOff>
      <xdr:row>34</xdr:row>
      <xdr:rowOff>109393</xdr:rowOff>
    </xdr:to>
    <xdr:sp macro="" textlink="">
      <xdr:nvSpPr>
        <xdr:cNvPr id="531" name="楕円 530"/>
        <xdr:cNvSpPr/>
      </xdr:nvSpPr>
      <xdr:spPr>
        <a:xfrm>
          <a:off x="16268700" y="583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30670</xdr:rowOff>
    </xdr:from>
    <xdr:ext cx="534377" cy="259045"/>
    <xdr:sp macro="" textlink="">
      <xdr:nvSpPr>
        <xdr:cNvPr id="532" name="消防費該当値テキスト"/>
        <xdr:cNvSpPr txBox="1"/>
      </xdr:nvSpPr>
      <xdr:spPr>
        <a:xfrm>
          <a:off x="16370300" y="568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58816</xdr:rowOff>
    </xdr:from>
    <xdr:to>
      <xdr:col>81</xdr:col>
      <xdr:colOff>101600</xdr:colOff>
      <xdr:row>34</xdr:row>
      <xdr:rowOff>160416</xdr:rowOff>
    </xdr:to>
    <xdr:sp macro="" textlink="">
      <xdr:nvSpPr>
        <xdr:cNvPr id="533" name="楕円 532"/>
        <xdr:cNvSpPr/>
      </xdr:nvSpPr>
      <xdr:spPr>
        <a:xfrm>
          <a:off x="15430500" y="58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5493</xdr:rowOff>
    </xdr:from>
    <xdr:ext cx="534377" cy="259045"/>
    <xdr:sp macro="" textlink="">
      <xdr:nvSpPr>
        <xdr:cNvPr id="534" name="テキスト ボックス 533"/>
        <xdr:cNvSpPr txBox="1"/>
      </xdr:nvSpPr>
      <xdr:spPr>
        <a:xfrm>
          <a:off x="15214111" y="566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51135</xdr:rowOff>
    </xdr:from>
    <xdr:to>
      <xdr:col>76</xdr:col>
      <xdr:colOff>165100</xdr:colOff>
      <xdr:row>34</xdr:row>
      <xdr:rowOff>152735</xdr:rowOff>
    </xdr:to>
    <xdr:sp macro="" textlink="">
      <xdr:nvSpPr>
        <xdr:cNvPr id="535" name="楕円 534"/>
        <xdr:cNvSpPr/>
      </xdr:nvSpPr>
      <xdr:spPr>
        <a:xfrm>
          <a:off x="14541500" y="588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169262</xdr:rowOff>
    </xdr:from>
    <xdr:ext cx="534377" cy="259045"/>
    <xdr:sp macro="" textlink="">
      <xdr:nvSpPr>
        <xdr:cNvPr id="536" name="テキスト ボックス 535"/>
        <xdr:cNvSpPr txBox="1"/>
      </xdr:nvSpPr>
      <xdr:spPr>
        <a:xfrm>
          <a:off x="14325111" y="56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55639</xdr:rowOff>
    </xdr:from>
    <xdr:to>
      <xdr:col>72</xdr:col>
      <xdr:colOff>38100</xdr:colOff>
      <xdr:row>35</xdr:row>
      <xdr:rowOff>157239</xdr:rowOff>
    </xdr:to>
    <xdr:sp macro="" textlink="">
      <xdr:nvSpPr>
        <xdr:cNvPr id="537" name="楕円 536"/>
        <xdr:cNvSpPr/>
      </xdr:nvSpPr>
      <xdr:spPr>
        <a:xfrm>
          <a:off x="13652500" y="605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2316</xdr:rowOff>
    </xdr:from>
    <xdr:ext cx="534377" cy="259045"/>
    <xdr:sp macro="" textlink="">
      <xdr:nvSpPr>
        <xdr:cNvPr id="538" name="テキスト ボックス 537"/>
        <xdr:cNvSpPr txBox="1"/>
      </xdr:nvSpPr>
      <xdr:spPr>
        <a:xfrm>
          <a:off x="13436111" y="58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167653</xdr:rowOff>
    </xdr:from>
    <xdr:to>
      <xdr:col>67</xdr:col>
      <xdr:colOff>101600</xdr:colOff>
      <xdr:row>35</xdr:row>
      <xdr:rowOff>97803</xdr:rowOff>
    </xdr:to>
    <xdr:sp macro="" textlink="">
      <xdr:nvSpPr>
        <xdr:cNvPr id="539" name="楕円 538"/>
        <xdr:cNvSpPr/>
      </xdr:nvSpPr>
      <xdr:spPr>
        <a:xfrm>
          <a:off x="12763500" y="599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114330</xdr:rowOff>
    </xdr:from>
    <xdr:ext cx="534377" cy="259045"/>
    <xdr:sp macro="" textlink="">
      <xdr:nvSpPr>
        <xdr:cNvPr id="540" name="テキスト ボックス 539"/>
        <xdr:cNvSpPr txBox="1"/>
      </xdr:nvSpPr>
      <xdr:spPr>
        <a:xfrm>
          <a:off x="12547111" y="577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164087</xdr:rowOff>
    </xdr:from>
    <xdr:to>
      <xdr:col>85</xdr:col>
      <xdr:colOff>127000</xdr:colOff>
      <xdr:row>57</xdr:row>
      <xdr:rowOff>25757</xdr:rowOff>
    </xdr:to>
    <xdr:cxnSp macro="">
      <xdr:nvCxnSpPr>
        <xdr:cNvPr id="567" name="直線コネクタ 566"/>
        <xdr:cNvCxnSpPr/>
      </xdr:nvCxnSpPr>
      <xdr:spPr>
        <a:xfrm flipV="1">
          <a:off x="15481300" y="9765287"/>
          <a:ext cx="838200" cy="3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25757</xdr:rowOff>
    </xdr:from>
    <xdr:to>
      <xdr:col>81</xdr:col>
      <xdr:colOff>50800</xdr:colOff>
      <xdr:row>57</xdr:row>
      <xdr:rowOff>87063</xdr:rowOff>
    </xdr:to>
    <xdr:cxnSp macro="">
      <xdr:nvCxnSpPr>
        <xdr:cNvPr id="570" name="直線コネクタ 569"/>
        <xdr:cNvCxnSpPr/>
      </xdr:nvCxnSpPr>
      <xdr:spPr>
        <a:xfrm flipV="1">
          <a:off x="14592300" y="9798407"/>
          <a:ext cx="889000" cy="6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40273</xdr:rowOff>
    </xdr:from>
    <xdr:to>
      <xdr:col>76</xdr:col>
      <xdr:colOff>114300</xdr:colOff>
      <xdr:row>57</xdr:row>
      <xdr:rowOff>87063</xdr:rowOff>
    </xdr:to>
    <xdr:cxnSp macro="">
      <xdr:nvCxnSpPr>
        <xdr:cNvPr id="573" name="直線コネクタ 572"/>
        <xdr:cNvCxnSpPr/>
      </xdr:nvCxnSpPr>
      <xdr:spPr>
        <a:xfrm>
          <a:off x="13703300" y="9812923"/>
          <a:ext cx="889000" cy="4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40273</xdr:rowOff>
    </xdr:from>
    <xdr:to>
      <xdr:col>71</xdr:col>
      <xdr:colOff>177800</xdr:colOff>
      <xdr:row>57</xdr:row>
      <xdr:rowOff>95310</xdr:rowOff>
    </xdr:to>
    <xdr:cxnSp macro="">
      <xdr:nvCxnSpPr>
        <xdr:cNvPr id="576" name="直線コネクタ 575"/>
        <xdr:cNvCxnSpPr/>
      </xdr:nvCxnSpPr>
      <xdr:spPr>
        <a:xfrm flipV="1">
          <a:off x="12814300" y="9812923"/>
          <a:ext cx="889000" cy="5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149196</xdr:rowOff>
    </xdr:from>
    <xdr:to>
      <xdr:col>72</xdr:col>
      <xdr:colOff>38100</xdr:colOff>
      <xdr:row>57</xdr:row>
      <xdr:rowOff>79346</xdr:rowOff>
    </xdr:to>
    <xdr:sp macro="" textlink="">
      <xdr:nvSpPr>
        <xdr:cNvPr id="577" name="フローチャート: 判断 576"/>
        <xdr:cNvSpPr/>
      </xdr:nvSpPr>
      <xdr:spPr>
        <a:xfrm>
          <a:off x="13652500" y="97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95873</xdr:rowOff>
    </xdr:from>
    <xdr:ext cx="534377" cy="259045"/>
    <xdr:sp macro="" textlink="">
      <xdr:nvSpPr>
        <xdr:cNvPr id="578" name="テキスト ボックス 577"/>
        <xdr:cNvSpPr txBox="1"/>
      </xdr:nvSpPr>
      <xdr:spPr>
        <a:xfrm>
          <a:off x="13436111" y="952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170176</xdr:rowOff>
    </xdr:from>
    <xdr:to>
      <xdr:col>67</xdr:col>
      <xdr:colOff>101600</xdr:colOff>
      <xdr:row>57</xdr:row>
      <xdr:rowOff>100326</xdr:rowOff>
    </xdr:to>
    <xdr:sp macro="" textlink="">
      <xdr:nvSpPr>
        <xdr:cNvPr id="579" name="フローチャート: 判断 578"/>
        <xdr:cNvSpPr/>
      </xdr:nvSpPr>
      <xdr:spPr>
        <a:xfrm>
          <a:off x="12763500" y="977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116853</xdr:rowOff>
    </xdr:from>
    <xdr:ext cx="534377" cy="259045"/>
    <xdr:sp macro="" textlink="">
      <xdr:nvSpPr>
        <xdr:cNvPr id="580" name="テキスト ボックス 579"/>
        <xdr:cNvSpPr txBox="1"/>
      </xdr:nvSpPr>
      <xdr:spPr>
        <a:xfrm>
          <a:off x="12547111" y="954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113287</xdr:rowOff>
    </xdr:from>
    <xdr:to>
      <xdr:col>85</xdr:col>
      <xdr:colOff>177800</xdr:colOff>
      <xdr:row>57</xdr:row>
      <xdr:rowOff>43437</xdr:rowOff>
    </xdr:to>
    <xdr:sp macro="" textlink="">
      <xdr:nvSpPr>
        <xdr:cNvPr id="586" name="楕円 585"/>
        <xdr:cNvSpPr/>
      </xdr:nvSpPr>
      <xdr:spPr>
        <a:xfrm>
          <a:off x="16268700" y="971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136164</xdr:rowOff>
    </xdr:from>
    <xdr:ext cx="534377" cy="259045"/>
    <xdr:sp macro="" textlink="">
      <xdr:nvSpPr>
        <xdr:cNvPr id="587" name="教育費該当値テキスト"/>
        <xdr:cNvSpPr txBox="1"/>
      </xdr:nvSpPr>
      <xdr:spPr>
        <a:xfrm>
          <a:off x="16370300" y="956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146407</xdr:rowOff>
    </xdr:from>
    <xdr:to>
      <xdr:col>81</xdr:col>
      <xdr:colOff>101600</xdr:colOff>
      <xdr:row>57</xdr:row>
      <xdr:rowOff>76557</xdr:rowOff>
    </xdr:to>
    <xdr:sp macro="" textlink="">
      <xdr:nvSpPr>
        <xdr:cNvPr id="588" name="楕円 587"/>
        <xdr:cNvSpPr/>
      </xdr:nvSpPr>
      <xdr:spPr>
        <a:xfrm>
          <a:off x="15430500" y="974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67684</xdr:rowOff>
    </xdr:from>
    <xdr:ext cx="534377" cy="259045"/>
    <xdr:sp macro="" textlink="">
      <xdr:nvSpPr>
        <xdr:cNvPr id="589" name="テキスト ボックス 588"/>
        <xdr:cNvSpPr txBox="1"/>
      </xdr:nvSpPr>
      <xdr:spPr>
        <a:xfrm>
          <a:off x="15214111" y="984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36263</xdr:rowOff>
    </xdr:from>
    <xdr:to>
      <xdr:col>76</xdr:col>
      <xdr:colOff>165100</xdr:colOff>
      <xdr:row>57</xdr:row>
      <xdr:rowOff>137863</xdr:rowOff>
    </xdr:to>
    <xdr:sp macro="" textlink="">
      <xdr:nvSpPr>
        <xdr:cNvPr id="590" name="楕円 589"/>
        <xdr:cNvSpPr/>
      </xdr:nvSpPr>
      <xdr:spPr>
        <a:xfrm>
          <a:off x="14541500" y="980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128990</xdr:rowOff>
    </xdr:from>
    <xdr:ext cx="534377" cy="259045"/>
    <xdr:sp macro="" textlink="">
      <xdr:nvSpPr>
        <xdr:cNvPr id="591" name="テキスト ボックス 590"/>
        <xdr:cNvSpPr txBox="1"/>
      </xdr:nvSpPr>
      <xdr:spPr>
        <a:xfrm>
          <a:off x="14325111" y="99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160923</xdr:rowOff>
    </xdr:from>
    <xdr:to>
      <xdr:col>72</xdr:col>
      <xdr:colOff>38100</xdr:colOff>
      <xdr:row>57</xdr:row>
      <xdr:rowOff>91073</xdr:rowOff>
    </xdr:to>
    <xdr:sp macro="" textlink="">
      <xdr:nvSpPr>
        <xdr:cNvPr id="592" name="楕円 591"/>
        <xdr:cNvSpPr/>
      </xdr:nvSpPr>
      <xdr:spPr>
        <a:xfrm>
          <a:off x="13652500" y="97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82200</xdr:rowOff>
    </xdr:from>
    <xdr:ext cx="534377" cy="259045"/>
    <xdr:sp macro="" textlink="">
      <xdr:nvSpPr>
        <xdr:cNvPr id="593" name="テキスト ボックス 592"/>
        <xdr:cNvSpPr txBox="1"/>
      </xdr:nvSpPr>
      <xdr:spPr>
        <a:xfrm>
          <a:off x="13436111" y="985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44510</xdr:rowOff>
    </xdr:from>
    <xdr:to>
      <xdr:col>67</xdr:col>
      <xdr:colOff>101600</xdr:colOff>
      <xdr:row>57</xdr:row>
      <xdr:rowOff>146110</xdr:rowOff>
    </xdr:to>
    <xdr:sp macro="" textlink="">
      <xdr:nvSpPr>
        <xdr:cNvPr id="594" name="楕円 593"/>
        <xdr:cNvSpPr/>
      </xdr:nvSpPr>
      <xdr:spPr>
        <a:xfrm>
          <a:off x="12763500" y="981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137237</xdr:rowOff>
    </xdr:from>
    <xdr:ext cx="534377" cy="259045"/>
    <xdr:sp macro="" textlink="">
      <xdr:nvSpPr>
        <xdr:cNvPr id="595" name="テキスト ボックス 594"/>
        <xdr:cNvSpPr txBox="1"/>
      </xdr:nvSpPr>
      <xdr:spPr>
        <a:xfrm>
          <a:off x="12547111" y="990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112395</xdr:rowOff>
    </xdr:from>
    <xdr:to>
      <xdr:col>85</xdr:col>
      <xdr:colOff>127000</xdr:colOff>
      <xdr:row>78</xdr:row>
      <xdr:rowOff>126836</xdr:rowOff>
    </xdr:to>
    <xdr:cxnSp macro="">
      <xdr:nvCxnSpPr>
        <xdr:cNvPr id="624" name="直線コネクタ 623"/>
        <xdr:cNvCxnSpPr/>
      </xdr:nvCxnSpPr>
      <xdr:spPr>
        <a:xfrm flipV="1">
          <a:off x="15481300" y="13485495"/>
          <a:ext cx="8382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53772</xdr:rowOff>
    </xdr:from>
    <xdr:to>
      <xdr:col>81</xdr:col>
      <xdr:colOff>50800</xdr:colOff>
      <xdr:row>78</xdr:row>
      <xdr:rowOff>126836</xdr:rowOff>
    </xdr:to>
    <xdr:cxnSp macro="">
      <xdr:nvCxnSpPr>
        <xdr:cNvPr id="627" name="直線コネクタ 626"/>
        <xdr:cNvCxnSpPr/>
      </xdr:nvCxnSpPr>
      <xdr:spPr>
        <a:xfrm>
          <a:off x="14592300" y="13426872"/>
          <a:ext cx="889000" cy="7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38112</xdr:rowOff>
    </xdr:from>
    <xdr:to>
      <xdr:col>76</xdr:col>
      <xdr:colOff>114300</xdr:colOff>
      <xdr:row>78</xdr:row>
      <xdr:rowOff>53772</xdr:rowOff>
    </xdr:to>
    <xdr:cxnSp macro="">
      <xdr:nvCxnSpPr>
        <xdr:cNvPr id="630" name="直線コネクタ 629"/>
        <xdr:cNvCxnSpPr/>
      </xdr:nvCxnSpPr>
      <xdr:spPr>
        <a:xfrm>
          <a:off x="13703300" y="13068312"/>
          <a:ext cx="889000" cy="3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38112</xdr:rowOff>
    </xdr:from>
    <xdr:to>
      <xdr:col>71</xdr:col>
      <xdr:colOff>177800</xdr:colOff>
      <xdr:row>76</xdr:row>
      <xdr:rowOff>139078</xdr:rowOff>
    </xdr:to>
    <xdr:cxnSp macro="">
      <xdr:nvCxnSpPr>
        <xdr:cNvPr id="633" name="直線コネクタ 632"/>
        <xdr:cNvCxnSpPr/>
      </xdr:nvCxnSpPr>
      <xdr:spPr>
        <a:xfrm flipV="1">
          <a:off x="12814300" y="13068312"/>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83172</xdr:rowOff>
    </xdr:from>
    <xdr:to>
      <xdr:col>72</xdr:col>
      <xdr:colOff>38100</xdr:colOff>
      <xdr:row>79</xdr:row>
      <xdr:rowOff>13322</xdr:rowOff>
    </xdr:to>
    <xdr:sp macro="" textlink="">
      <xdr:nvSpPr>
        <xdr:cNvPr id="634" name="フローチャート: 判断 633"/>
        <xdr:cNvSpPr/>
      </xdr:nvSpPr>
      <xdr:spPr>
        <a:xfrm>
          <a:off x="13652500" y="134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4449</xdr:rowOff>
    </xdr:from>
    <xdr:ext cx="469744" cy="259045"/>
    <xdr:sp macro="" textlink="">
      <xdr:nvSpPr>
        <xdr:cNvPr id="635" name="テキスト ボックス 634"/>
        <xdr:cNvSpPr txBox="1"/>
      </xdr:nvSpPr>
      <xdr:spPr>
        <a:xfrm>
          <a:off x="13468428" y="1354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83579</xdr:rowOff>
    </xdr:from>
    <xdr:to>
      <xdr:col>67</xdr:col>
      <xdr:colOff>101600</xdr:colOff>
      <xdr:row>79</xdr:row>
      <xdr:rowOff>13729</xdr:rowOff>
    </xdr:to>
    <xdr:sp macro="" textlink="">
      <xdr:nvSpPr>
        <xdr:cNvPr id="636" name="フローチャート: 判断 635"/>
        <xdr:cNvSpPr/>
      </xdr:nvSpPr>
      <xdr:spPr>
        <a:xfrm>
          <a:off x="127635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4856</xdr:rowOff>
    </xdr:from>
    <xdr:ext cx="469744" cy="259045"/>
    <xdr:sp macro="" textlink="">
      <xdr:nvSpPr>
        <xdr:cNvPr id="637" name="テキスト ボックス 636"/>
        <xdr:cNvSpPr txBox="1"/>
      </xdr:nvSpPr>
      <xdr:spPr>
        <a:xfrm>
          <a:off x="12579428" y="1354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61595</xdr:rowOff>
    </xdr:from>
    <xdr:to>
      <xdr:col>85</xdr:col>
      <xdr:colOff>177800</xdr:colOff>
      <xdr:row>78</xdr:row>
      <xdr:rowOff>163195</xdr:rowOff>
    </xdr:to>
    <xdr:sp macro="" textlink="">
      <xdr:nvSpPr>
        <xdr:cNvPr id="643" name="楕円 642"/>
        <xdr:cNvSpPr/>
      </xdr:nvSpPr>
      <xdr:spPr>
        <a:xfrm>
          <a:off x="162687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20972</xdr:rowOff>
    </xdr:from>
    <xdr:ext cx="469744" cy="259045"/>
    <xdr:sp macro="" textlink="">
      <xdr:nvSpPr>
        <xdr:cNvPr id="644" name="災害復旧費該当値テキスト"/>
        <xdr:cNvSpPr txBox="1"/>
      </xdr:nvSpPr>
      <xdr:spPr>
        <a:xfrm>
          <a:off x="16370300" y="1322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76036</xdr:rowOff>
    </xdr:from>
    <xdr:to>
      <xdr:col>81</xdr:col>
      <xdr:colOff>101600</xdr:colOff>
      <xdr:row>79</xdr:row>
      <xdr:rowOff>6186</xdr:rowOff>
    </xdr:to>
    <xdr:sp macro="" textlink="">
      <xdr:nvSpPr>
        <xdr:cNvPr id="645" name="楕円 644"/>
        <xdr:cNvSpPr/>
      </xdr:nvSpPr>
      <xdr:spPr>
        <a:xfrm>
          <a:off x="15430500" y="134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168763</xdr:rowOff>
    </xdr:from>
    <xdr:ext cx="469744" cy="259045"/>
    <xdr:sp macro="" textlink="">
      <xdr:nvSpPr>
        <xdr:cNvPr id="646" name="テキスト ボックス 645"/>
        <xdr:cNvSpPr txBox="1"/>
      </xdr:nvSpPr>
      <xdr:spPr>
        <a:xfrm>
          <a:off x="15246428" y="1354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2972</xdr:rowOff>
    </xdr:from>
    <xdr:to>
      <xdr:col>76</xdr:col>
      <xdr:colOff>165100</xdr:colOff>
      <xdr:row>78</xdr:row>
      <xdr:rowOff>104572</xdr:rowOff>
    </xdr:to>
    <xdr:sp macro="" textlink="">
      <xdr:nvSpPr>
        <xdr:cNvPr id="647" name="楕円 646"/>
        <xdr:cNvSpPr/>
      </xdr:nvSpPr>
      <xdr:spPr>
        <a:xfrm>
          <a:off x="14541500" y="133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121099</xdr:rowOff>
    </xdr:from>
    <xdr:ext cx="534377" cy="259045"/>
    <xdr:sp macro="" textlink="">
      <xdr:nvSpPr>
        <xdr:cNvPr id="648" name="テキスト ボックス 647"/>
        <xdr:cNvSpPr txBox="1"/>
      </xdr:nvSpPr>
      <xdr:spPr>
        <a:xfrm>
          <a:off x="14325111" y="1315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158762</xdr:rowOff>
    </xdr:from>
    <xdr:to>
      <xdr:col>72</xdr:col>
      <xdr:colOff>38100</xdr:colOff>
      <xdr:row>76</xdr:row>
      <xdr:rowOff>88912</xdr:rowOff>
    </xdr:to>
    <xdr:sp macro="" textlink="">
      <xdr:nvSpPr>
        <xdr:cNvPr id="649" name="楕円 648"/>
        <xdr:cNvSpPr/>
      </xdr:nvSpPr>
      <xdr:spPr>
        <a:xfrm>
          <a:off x="13652500" y="1301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105439</xdr:rowOff>
    </xdr:from>
    <xdr:ext cx="534377" cy="259045"/>
    <xdr:sp macro="" textlink="">
      <xdr:nvSpPr>
        <xdr:cNvPr id="650" name="テキスト ボックス 649"/>
        <xdr:cNvSpPr txBox="1"/>
      </xdr:nvSpPr>
      <xdr:spPr>
        <a:xfrm>
          <a:off x="13436111" y="127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88278</xdr:rowOff>
    </xdr:from>
    <xdr:to>
      <xdr:col>67</xdr:col>
      <xdr:colOff>101600</xdr:colOff>
      <xdr:row>77</xdr:row>
      <xdr:rowOff>18428</xdr:rowOff>
    </xdr:to>
    <xdr:sp macro="" textlink="">
      <xdr:nvSpPr>
        <xdr:cNvPr id="651" name="楕円 650"/>
        <xdr:cNvSpPr/>
      </xdr:nvSpPr>
      <xdr:spPr>
        <a:xfrm>
          <a:off x="12763500" y="131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34955</xdr:rowOff>
    </xdr:from>
    <xdr:ext cx="534377" cy="259045"/>
    <xdr:sp macro="" textlink="">
      <xdr:nvSpPr>
        <xdr:cNvPr id="652" name="テキスト ボックス 651"/>
        <xdr:cNvSpPr txBox="1"/>
      </xdr:nvSpPr>
      <xdr:spPr>
        <a:xfrm>
          <a:off x="12547111" y="1289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123568</xdr:rowOff>
    </xdr:from>
    <xdr:to>
      <xdr:col>85</xdr:col>
      <xdr:colOff>127000</xdr:colOff>
      <xdr:row>97</xdr:row>
      <xdr:rowOff>139167</xdr:rowOff>
    </xdr:to>
    <xdr:cxnSp macro="">
      <xdr:nvCxnSpPr>
        <xdr:cNvPr id="679" name="直線コネクタ 678"/>
        <xdr:cNvCxnSpPr/>
      </xdr:nvCxnSpPr>
      <xdr:spPr>
        <a:xfrm>
          <a:off x="15481300" y="16754218"/>
          <a:ext cx="838200" cy="1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123568</xdr:rowOff>
    </xdr:from>
    <xdr:to>
      <xdr:col>81</xdr:col>
      <xdr:colOff>50800</xdr:colOff>
      <xdr:row>97</xdr:row>
      <xdr:rowOff>124648</xdr:rowOff>
    </xdr:to>
    <xdr:cxnSp macro="">
      <xdr:nvCxnSpPr>
        <xdr:cNvPr id="682" name="直線コネクタ 681"/>
        <xdr:cNvCxnSpPr/>
      </xdr:nvCxnSpPr>
      <xdr:spPr>
        <a:xfrm flipV="1">
          <a:off x="14592300" y="16754218"/>
          <a:ext cx="889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124648</xdr:rowOff>
    </xdr:from>
    <xdr:to>
      <xdr:col>76</xdr:col>
      <xdr:colOff>114300</xdr:colOff>
      <xdr:row>97</xdr:row>
      <xdr:rowOff>128318</xdr:rowOff>
    </xdr:to>
    <xdr:cxnSp macro="">
      <xdr:nvCxnSpPr>
        <xdr:cNvPr id="685" name="直線コネクタ 684"/>
        <xdr:cNvCxnSpPr/>
      </xdr:nvCxnSpPr>
      <xdr:spPr>
        <a:xfrm flipV="1">
          <a:off x="13703300" y="16755298"/>
          <a:ext cx="8890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128318</xdr:rowOff>
    </xdr:from>
    <xdr:to>
      <xdr:col>71</xdr:col>
      <xdr:colOff>177800</xdr:colOff>
      <xdr:row>97</xdr:row>
      <xdr:rowOff>133352</xdr:rowOff>
    </xdr:to>
    <xdr:cxnSp macro="">
      <xdr:nvCxnSpPr>
        <xdr:cNvPr id="688" name="直線コネクタ 687"/>
        <xdr:cNvCxnSpPr/>
      </xdr:nvCxnSpPr>
      <xdr:spPr>
        <a:xfrm flipV="1">
          <a:off x="12814300" y="16758968"/>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134931</xdr:rowOff>
    </xdr:from>
    <xdr:to>
      <xdr:col>72</xdr:col>
      <xdr:colOff>38100</xdr:colOff>
      <xdr:row>98</xdr:row>
      <xdr:rowOff>65081</xdr:rowOff>
    </xdr:to>
    <xdr:sp macro="" textlink="">
      <xdr:nvSpPr>
        <xdr:cNvPr id="689" name="フローチャート: 判断 688"/>
        <xdr:cNvSpPr/>
      </xdr:nvSpPr>
      <xdr:spPr>
        <a:xfrm>
          <a:off x="13652500" y="167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56208</xdr:rowOff>
    </xdr:from>
    <xdr:ext cx="534377" cy="259045"/>
    <xdr:sp macro="" textlink="">
      <xdr:nvSpPr>
        <xdr:cNvPr id="690" name="テキスト ボックス 689"/>
        <xdr:cNvSpPr txBox="1"/>
      </xdr:nvSpPr>
      <xdr:spPr>
        <a:xfrm>
          <a:off x="13436111" y="1685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142611</xdr:rowOff>
    </xdr:from>
    <xdr:to>
      <xdr:col>67</xdr:col>
      <xdr:colOff>101600</xdr:colOff>
      <xdr:row>98</xdr:row>
      <xdr:rowOff>72761</xdr:rowOff>
    </xdr:to>
    <xdr:sp macro="" textlink="">
      <xdr:nvSpPr>
        <xdr:cNvPr id="691" name="フローチャート: 判断 690"/>
        <xdr:cNvSpPr/>
      </xdr:nvSpPr>
      <xdr:spPr>
        <a:xfrm>
          <a:off x="12763500" y="1677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63888</xdr:rowOff>
    </xdr:from>
    <xdr:ext cx="534377" cy="259045"/>
    <xdr:sp macro="" textlink="">
      <xdr:nvSpPr>
        <xdr:cNvPr id="692" name="テキスト ボックス 691"/>
        <xdr:cNvSpPr txBox="1"/>
      </xdr:nvSpPr>
      <xdr:spPr>
        <a:xfrm>
          <a:off x="12547111" y="1686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88367</xdr:rowOff>
    </xdr:from>
    <xdr:to>
      <xdr:col>85</xdr:col>
      <xdr:colOff>177800</xdr:colOff>
      <xdr:row>98</xdr:row>
      <xdr:rowOff>18517</xdr:rowOff>
    </xdr:to>
    <xdr:sp macro="" textlink="">
      <xdr:nvSpPr>
        <xdr:cNvPr id="698" name="楕円 697"/>
        <xdr:cNvSpPr/>
      </xdr:nvSpPr>
      <xdr:spPr>
        <a:xfrm>
          <a:off x="16268700" y="1671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72768</xdr:rowOff>
    </xdr:from>
    <xdr:to>
      <xdr:col>81</xdr:col>
      <xdr:colOff>101600</xdr:colOff>
      <xdr:row>98</xdr:row>
      <xdr:rowOff>2918</xdr:rowOff>
    </xdr:to>
    <xdr:sp macro="" textlink="">
      <xdr:nvSpPr>
        <xdr:cNvPr id="700" name="楕円 699"/>
        <xdr:cNvSpPr/>
      </xdr:nvSpPr>
      <xdr:spPr>
        <a:xfrm>
          <a:off x="15430500" y="1670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19445</xdr:rowOff>
    </xdr:from>
    <xdr:ext cx="534377" cy="259045"/>
    <xdr:sp macro="" textlink="">
      <xdr:nvSpPr>
        <xdr:cNvPr id="701" name="テキスト ボックス 700"/>
        <xdr:cNvSpPr txBox="1"/>
      </xdr:nvSpPr>
      <xdr:spPr>
        <a:xfrm>
          <a:off x="15214111" y="164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73848</xdr:rowOff>
    </xdr:from>
    <xdr:to>
      <xdr:col>76</xdr:col>
      <xdr:colOff>165100</xdr:colOff>
      <xdr:row>98</xdr:row>
      <xdr:rowOff>3998</xdr:rowOff>
    </xdr:to>
    <xdr:sp macro="" textlink="">
      <xdr:nvSpPr>
        <xdr:cNvPr id="702" name="楕円 701"/>
        <xdr:cNvSpPr/>
      </xdr:nvSpPr>
      <xdr:spPr>
        <a:xfrm>
          <a:off x="14541500" y="1670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20525</xdr:rowOff>
    </xdr:from>
    <xdr:ext cx="534377" cy="259045"/>
    <xdr:sp macro="" textlink="">
      <xdr:nvSpPr>
        <xdr:cNvPr id="703" name="テキスト ボックス 702"/>
        <xdr:cNvSpPr txBox="1"/>
      </xdr:nvSpPr>
      <xdr:spPr>
        <a:xfrm>
          <a:off x="14325111" y="1647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77518</xdr:rowOff>
    </xdr:from>
    <xdr:to>
      <xdr:col>72</xdr:col>
      <xdr:colOff>38100</xdr:colOff>
      <xdr:row>98</xdr:row>
      <xdr:rowOff>7668</xdr:rowOff>
    </xdr:to>
    <xdr:sp macro="" textlink="">
      <xdr:nvSpPr>
        <xdr:cNvPr id="704" name="楕円 703"/>
        <xdr:cNvSpPr/>
      </xdr:nvSpPr>
      <xdr:spPr>
        <a:xfrm>
          <a:off x="13652500" y="1670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24195</xdr:rowOff>
    </xdr:from>
    <xdr:ext cx="534377" cy="259045"/>
    <xdr:sp macro="" textlink="">
      <xdr:nvSpPr>
        <xdr:cNvPr id="705" name="テキスト ボックス 704"/>
        <xdr:cNvSpPr txBox="1"/>
      </xdr:nvSpPr>
      <xdr:spPr>
        <a:xfrm>
          <a:off x="13436111" y="1648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82552</xdr:rowOff>
    </xdr:from>
    <xdr:to>
      <xdr:col>67</xdr:col>
      <xdr:colOff>101600</xdr:colOff>
      <xdr:row>98</xdr:row>
      <xdr:rowOff>12702</xdr:rowOff>
    </xdr:to>
    <xdr:sp macro="" textlink="">
      <xdr:nvSpPr>
        <xdr:cNvPr id="706" name="楕円 705"/>
        <xdr:cNvSpPr/>
      </xdr:nvSpPr>
      <xdr:spPr>
        <a:xfrm>
          <a:off x="12763500" y="167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29229</xdr:rowOff>
    </xdr:from>
    <xdr:ext cx="534377" cy="259045"/>
    <xdr:sp macro="" textlink="">
      <xdr:nvSpPr>
        <xdr:cNvPr id="707" name="テキスト ボックス 706"/>
        <xdr:cNvSpPr txBox="1"/>
      </xdr:nvSpPr>
      <xdr:spPr>
        <a:xfrm>
          <a:off x="12547111" y="16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46" name="フローチャート: 判断 745"/>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47" name="テキスト ボックス 746"/>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48" name="フローチャート: 判断 747"/>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49" name="テキスト ボックス 748"/>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総務費は、「久慈広域道の駅整備事業」の完了により、対前年度比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26.2</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11.7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32.8</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億円となった。住民一人当たりでは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106,175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円となり、類似団体と比較して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28,853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円下回った。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民生費は、物価高騰対応重点交付金を活用した給付事業等の影響により、対前年度比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1.8</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70.2</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億円となった。類似団体比較では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1,519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商工費は、交流促進センター整備事業や中小企業者への物価高騰対策事業の減少等の影響により、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300">
              <a:solidFill>
                <a:schemeClr val="tx1"/>
              </a:solidFill>
              <a:latin typeface="ＭＳ Ｐゴシック" panose="020B0600070205080204" pitchFamily="50" charset="-128"/>
              <a:ea typeface="ＭＳ Ｐゴシック" panose="020B0600070205080204" pitchFamily="50" charset="-128"/>
            </a:rPr>
            <a:t>29.5</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solidFill>
                <a:schemeClr val="tx1"/>
              </a:solidFill>
              <a:latin typeface="ＭＳ Ｐゴシック" panose="020B0600070205080204" pitchFamily="50" charset="-128"/>
              <a:ea typeface="ＭＳ Ｐゴシック" panose="020B0600070205080204" pitchFamily="50" charset="-128"/>
            </a:rPr>
            <a:t>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9.6</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億円となったが、依然として類似団体と比較すると高い水準となっている。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消防費は、久慈広域連合消防負担金が</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億円の減となったが、消防ポンプ自動車整備事業</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億円の増額等により、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solidFill>
                <a:schemeClr val="tx1"/>
              </a:solidFill>
              <a:latin typeface="ＭＳ Ｐゴシック" panose="020B0600070205080204" pitchFamily="50" charset="-128"/>
              <a:ea typeface="ＭＳ Ｐゴシック" panose="020B0600070205080204" pitchFamily="50" charset="-128"/>
            </a:rPr>
            <a:t>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10.7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億円となった。また、類似団体比較では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6,113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消防費については、最大クラスの津波浸水想定への対策が急務となっており、今後も高い値で推移する事が予想されるため、事業の集中と選択に努め、財政の健全化を維持していく。</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教育費は、学校空調整備事業が完了したが、久慈湊小学校移転改築事業の本格化等の影響により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300">
              <a:solidFill>
                <a:schemeClr val="tx1"/>
              </a:solidFill>
              <a:latin typeface="ＭＳ Ｐゴシック" panose="020B0600070205080204" pitchFamily="50" charset="-128"/>
              <a:ea typeface="ＭＳ Ｐゴシック" panose="020B0600070205080204" pitchFamily="50" charset="-128"/>
            </a:rPr>
            <a:t>10.7</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solidFill>
                <a:schemeClr val="tx1"/>
              </a:solidFill>
              <a:latin typeface="ＭＳ Ｐゴシック" panose="020B0600070205080204" pitchFamily="50" charset="-128"/>
              <a:ea typeface="ＭＳ Ｐゴシック" panose="020B0600070205080204" pitchFamily="50" charset="-128"/>
            </a:rPr>
            <a:t>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23.4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億円となった。住民一人当たりのコストでは類似団体と比較し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1,303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岩手県久慈市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令和５年度は、市税収入は増加したものの、久慈湊小学校移転改築事業や指定管理費の増などにより、実質単年度収支は赤字になった。一方、実質収支は前年度繰越金等により黒字となっている。</a:t>
          </a:r>
        </a:p>
        <a:p>
          <a:r>
            <a:rPr kumimoji="1" lang="ja-JP" altLang="en-US" sz="1400">
              <a:solidFill>
                <a:schemeClr val="tx1"/>
              </a:solidFill>
              <a:latin typeface="ＭＳ ゴシック" pitchFamily="49" charset="-128"/>
              <a:ea typeface="ＭＳ ゴシック" pitchFamily="49" charset="-128"/>
            </a:rPr>
            <a:t>　財政調整基金は、久慈湊小学校移転改築事業等の増により、歳入調整のため、取り崩したことから、前年度比</a:t>
          </a:r>
          <a:r>
            <a:rPr kumimoji="1" lang="en-US" altLang="ja-JP" sz="1400">
              <a:solidFill>
                <a:schemeClr val="tx1"/>
              </a:solidFill>
              <a:latin typeface="ＭＳ ゴシック" pitchFamily="49" charset="-128"/>
              <a:ea typeface="ＭＳ ゴシック" pitchFamily="49" charset="-128"/>
            </a:rPr>
            <a:t>1.86</a:t>
          </a:r>
          <a:r>
            <a:rPr kumimoji="1" lang="ja-JP" altLang="en-US" sz="1400">
              <a:solidFill>
                <a:schemeClr val="tx1"/>
              </a:solidFill>
              <a:latin typeface="ＭＳ ゴシック" pitchFamily="49" charset="-128"/>
              <a:ea typeface="ＭＳ ゴシック" pitchFamily="49" charset="-128"/>
            </a:rPr>
            <a:t>ポイント減少となった。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岩手県久慈市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令和４年度からは、一般会計の実質単年度収支が赤字になったことに伴い、実質収支の黒字額も縮小したため、連結の黒字額についても縮小している。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32077_&#20037;&#24904;&#24066;_2023(2&#22238;&#30446;)_09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X51">
            <v>120.8</v>
          </cell>
          <cell r="CF51">
            <v>104.3</v>
          </cell>
          <cell r="CN51">
            <v>84.4</v>
          </cell>
          <cell r="CV51">
            <v>88</v>
          </cell>
        </row>
        <row r="53">
          <cell r="BX53">
            <v>66.099999999999994</v>
          </cell>
          <cell r="CF53">
            <v>66.7</v>
          </cell>
          <cell r="CN53">
            <v>66.7</v>
          </cell>
          <cell r="CV53">
            <v>70.5</v>
          </cell>
        </row>
        <row r="55">
          <cell r="AN55" t="str">
            <v>類似団体内平均値</v>
          </cell>
          <cell r="BX55">
            <v>37.299999999999997</v>
          </cell>
          <cell r="CF55">
            <v>25.2</v>
          </cell>
          <cell r="CN55">
            <v>15.7</v>
          </cell>
          <cell r="CV55">
            <v>10.199999999999999</v>
          </cell>
        </row>
        <row r="57">
          <cell r="BX57">
            <v>62</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132.80000000000001</v>
          </cell>
          <cell r="BX73">
            <v>120.8</v>
          </cell>
          <cell r="CF73">
            <v>104.3</v>
          </cell>
          <cell r="CN73">
            <v>84.4</v>
          </cell>
          <cell r="CV73">
            <v>88</v>
          </cell>
        </row>
        <row r="75">
          <cell r="BP75">
            <v>14.2</v>
          </cell>
          <cell r="BX75">
            <v>13.6</v>
          </cell>
          <cell r="CF75">
            <v>12.5</v>
          </cell>
          <cell r="CN75">
            <v>11.6</v>
          </cell>
          <cell r="CV75">
            <v>11.3</v>
          </cell>
        </row>
        <row r="77">
          <cell r="AN77" t="str">
            <v>類似団体内平均値</v>
          </cell>
          <cell r="BP77">
            <v>49.7</v>
          </cell>
          <cell r="BX77">
            <v>37.299999999999997</v>
          </cell>
          <cell r="CF77">
            <v>25.2</v>
          </cell>
          <cell r="CN77">
            <v>15.7</v>
          </cell>
          <cell r="CV77">
            <v>10.199999999999999</v>
          </cell>
        </row>
        <row r="79">
          <cell r="BP79">
            <v>9.1999999999999993</v>
          </cell>
          <cell r="BX79">
            <v>8.6</v>
          </cell>
          <cell r="CF79">
            <v>8.9</v>
          </cell>
          <cell r="CN79">
            <v>8.9</v>
          </cell>
          <cell r="CV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23040494</v>
      </c>
      <c r="BO4" s="371"/>
      <c r="BP4" s="371"/>
      <c r="BQ4" s="371"/>
      <c r="BR4" s="371"/>
      <c r="BS4" s="371"/>
      <c r="BT4" s="371"/>
      <c r="BU4" s="372"/>
      <c r="BV4" s="370">
        <v>24203243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9.9</v>
      </c>
      <c r="CU4" s="377"/>
      <c r="CV4" s="377"/>
      <c r="CW4" s="377"/>
      <c r="CX4" s="377"/>
      <c r="CY4" s="377"/>
      <c r="CZ4" s="377"/>
      <c r="DA4" s="378"/>
      <c r="DB4" s="376">
        <v>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21841347</v>
      </c>
      <c r="BO5" s="408"/>
      <c r="BP5" s="408"/>
      <c r="BQ5" s="408"/>
      <c r="BR5" s="408"/>
      <c r="BS5" s="408"/>
      <c r="BT5" s="408"/>
      <c r="BU5" s="409"/>
      <c r="BV5" s="407">
        <v>22923459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96.1</v>
      </c>
      <c r="CU5" s="405"/>
      <c r="CV5" s="405"/>
      <c r="CW5" s="405"/>
      <c r="CX5" s="405"/>
      <c r="CY5" s="405"/>
      <c r="CZ5" s="405"/>
      <c r="DA5" s="406"/>
      <c r="DB5" s="404">
        <v>96.8</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1199147</v>
      </c>
      <c r="BO6" s="408"/>
      <c r="BP6" s="408"/>
      <c r="BQ6" s="408"/>
      <c r="BR6" s="408"/>
      <c r="BS6" s="408"/>
      <c r="BT6" s="408"/>
      <c r="BU6" s="409"/>
      <c r="BV6" s="407">
        <v>1279784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96.6</v>
      </c>
      <c r="CU6" s="445"/>
      <c r="CV6" s="445"/>
      <c r="CW6" s="445"/>
      <c r="CX6" s="445"/>
      <c r="CY6" s="445"/>
      <c r="CZ6" s="445"/>
      <c r="DA6" s="446"/>
      <c r="DB6" s="444">
        <v>98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60680</v>
      </c>
      <c r="BO7" s="408"/>
      <c r="BP7" s="408"/>
      <c r="BQ7" s="408"/>
      <c r="BR7" s="408"/>
      <c r="BS7" s="408"/>
      <c r="BT7" s="408"/>
      <c r="BU7" s="409"/>
      <c r="BV7" s="407">
        <v>234254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11534364</v>
      </c>
      <c r="CU7" s="408"/>
      <c r="CV7" s="408"/>
      <c r="CW7" s="408"/>
      <c r="CX7" s="408"/>
      <c r="CY7" s="408"/>
      <c r="CZ7" s="408"/>
      <c r="DA7" s="409"/>
      <c r="DB7" s="407">
        <v>11609246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1138467</v>
      </c>
      <c r="BO8" s="408"/>
      <c r="BP8" s="408"/>
      <c r="BQ8" s="408"/>
      <c r="BR8" s="408"/>
      <c r="BS8" s="408"/>
      <c r="BT8" s="408"/>
      <c r="BU8" s="409"/>
      <c r="BV8" s="407">
        <v>1045530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v>
      </c>
      <c r="CU8" s="448"/>
      <c r="CV8" s="448"/>
      <c r="CW8" s="448"/>
      <c r="CX8" s="448"/>
      <c r="CY8" s="448"/>
      <c r="CZ8" s="448"/>
      <c r="DA8" s="449"/>
      <c r="DB8" s="447">
        <v>0.4</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33043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92937</v>
      </c>
      <c r="BO9" s="408"/>
      <c r="BP9" s="408"/>
      <c r="BQ9" s="408"/>
      <c r="BR9" s="408"/>
      <c r="BS9" s="408"/>
      <c r="BT9" s="408"/>
      <c r="BU9" s="409"/>
      <c r="BV9" s="407">
        <v>-650276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14.5</v>
      </c>
      <c r="CU9" s="405"/>
      <c r="CV9" s="405"/>
      <c r="CW9" s="405"/>
      <c r="CX9" s="405"/>
      <c r="CY9" s="405"/>
      <c r="CZ9" s="405"/>
      <c r="DA9" s="406"/>
      <c r="DB9" s="404">
        <v>16.3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35642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523730</v>
      </c>
      <c r="BO10" s="408"/>
      <c r="BP10" s="408"/>
      <c r="BQ10" s="408"/>
      <c r="BR10" s="408"/>
      <c r="BS10" s="408"/>
      <c r="BT10" s="408"/>
      <c r="BU10" s="409"/>
      <c r="BV10" s="407">
        <v>461024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32000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747190</v>
      </c>
      <c r="BO12" s="408"/>
      <c r="BP12" s="408"/>
      <c r="BQ12" s="408"/>
      <c r="BR12" s="408"/>
      <c r="BS12" s="408"/>
      <c r="BT12" s="408"/>
      <c r="BU12" s="409"/>
      <c r="BV12" s="407">
        <v>580216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31622</v>
      </c>
      <c r="S13" s="492"/>
      <c r="T13" s="492"/>
      <c r="U13" s="492"/>
      <c r="V13" s="493"/>
      <c r="W13" s="423" t="s">
        <v>131</v>
      </c>
      <c r="X13" s="424"/>
      <c r="Y13" s="424"/>
      <c r="Z13" s="424"/>
      <c r="AA13" s="424"/>
      <c r="AB13" s="414"/>
      <c r="AC13" s="458">
        <v>1515</v>
      </c>
      <c r="AD13" s="459"/>
      <c r="AE13" s="459"/>
      <c r="AF13" s="459"/>
      <c r="AG13" s="501"/>
      <c r="AH13" s="458">
        <v>1607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-130523</v>
      </c>
      <c r="BO13" s="408"/>
      <c r="BP13" s="408"/>
      <c r="BQ13" s="408"/>
      <c r="BR13" s="408"/>
      <c r="BS13" s="408"/>
      <c r="BT13" s="408"/>
      <c r="BU13" s="409"/>
      <c r="BV13" s="407">
        <v>-769468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11.3</v>
      </c>
      <c r="CU13" s="405"/>
      <c r="CV13" s="405"/>
      <c r="CW13" s="405"/>
      <c r="CX13" s="405"/>
      <c r="CY13" s="405"/>
      <c r="CZ13" s="405"/>
      <c r="DA13" s="406"/>
      <c r="DB13" s="404">
        <v>11.6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32645</v>
      </c>
      <c r="S14" s="492"/>
      <c r="T14" s="492"/>
      <c r="U14" s="492"/>
      <c r="V14" s="493"/>
      <c r="W14" s="397"/>
      <c r="X14" s="398"/>
      <c r="Y14" s="398"/>
      <c r="Z14" s="398"/>
      <c r="AA14" s="398"/>
      <c r="AB14" s="387"/>
      <c r="AC14" s="494">
        <v>9.5</v>
      </c>
      <c r="AD14" s="495"/>
      <c r="AE14" s="495"/>
      <c r="AF14" s="495"/>
      <c r="AG14" s="496"/>
      <c r="AH14" s="494">
        <v>9.4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88</v>
      </c>
      <c r="CU14" s="506"/>
      <c r="CV14" s="506"/>
      <c r="CW14" s="506"/>
      <c r="CX14" s="506"/>
      <c r="CY14" s="506"/>
      <c r="CZ14" s="506"/>
      <c r="DA14" s="507"/>
      <c r="DB14" s="505">
        <v>84.4</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32329</v>
      </c>
      <c r="S15" s="492"/>
      <c r="T15" s="492"/>
      <c r="U15" s="492"/>
      <c r="V15" s="493"/>
      <c r="W15" s="423" t="s">
        <v>137</v>
      </c>
      <c r="X15" s="424"/>
      <c r="Y15" s="424"/>
      <c r="Z15" s="424"/>
      <c r="AA15" s="424"/>
      <c r="AB15" s="414"/>
      <c r="AC15" s="458">
        <v>4576</v>
      </c>
      <c r="AD15" s="459"/>
      <c r="AE15" s="459"/>
      <c r="AF15" s="459"/>
      <c r="AG15" s="501"/>
      <c r="AH15" s="458">
        <v>4852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4163527</v>
      </c>
      <c r="BO15" s="371"/>
      <c r="BP15" s="371"/>
      <c r="BQ15" s="371"/>
      <c r="BR15" s="371"/>
      <c r="BS15" s="371"/>
      <c r="BT15" s="371"/>
      <c r="BU15" s="372"/>
      <c r="BV15" s="370">
        <v>4208191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28.7</v>
      </c>
      <c r="AD16" s="495"/>
      <c r="AE16" s="495"/>
      <c r="AF16" s="495"/>
      <c r="AG16" s="496"/>
      <c r="AH16" s="494">
        <v>28.4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10412825</v>
      </c>
      <c r="BO16" s="408"/>
      <c r="BP16" s="408"/>
      <c r="BQ16" s="408"/>
      <c r="BR16" s="408"/>
      <c r="BS16" s="408"/>
      <c r="BT16" s="408"/>
      <c r="BU16" s="409"/>
      <c r="BV16" s="407">
        <v>10378034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9869</v>
      </c>
      <c r="AD17" s="459"/>
      <c r="AE17" s="459"/>
      <c r="AF17" s="459"/>
      <c r="AG17" s="501"/>
      <c r="AH17" s="458">
        <v>10626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5217162</v>
      </c>
      <c r="BO17" s="408"/>
      <c r="BP17" s="408"/>
      <c r="BQ17" s="408"/>
      <c r="BR17" s="408"/>
      <c r="BS17" s="408"/>
      <c r="BT17" s="408"/>
      <c r="BU17" s="409"/>
      <c r="BV17" s="407">
        <v>5286926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623.5</v>
      </c>
      <c r="M18" s="531"/>
      <c r="N18" s="531"/>
      <c r="O18" s="531"/>
      <c r="P18" s="531"/>
      <c r="Q18" s="531"/>
      <c r="R18" s="532"/>
      <c r="S18" s="532"/>
      <c r="T18" s="532"/>
      <c r="U18" s="532"/>
      <c r="V18" s="533"/>
      <c r="W18" s="425"/>
      <c r="X18" s="426"/>
      <c r="Y18" s="426"/>
      <c r="Z18" s="426"/>
      <c r="AA18" s="426"/>
      <c r="AB18" s="417"/>
      <c r="AC18" s="534">
        <v>61.8</v>
      </c>
      <c r="AD18" s="535"/>
      <c r="AE18" s="535"/>
      <c r="AF18" s="535"/>
      <c r="AG18" s="536"/>
      <c r="AH18" s="534">
        <v>62.2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11215058</v>
      </c>
      <c r="BO18" s="408"/>
      <c r="BP18" s="408"/>
      <c r="BQ18" s="408"/>
      <c r="BR18" s="408"/>
      <c r="BS18" s="408"/>
      <c r="BT18" s="408"/>
      <c r="BU18" s="409"/>
      <c r="BV18" s="407">
        <v>11297868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53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16495689</v>
      </c>
      <c r="BO19" s="408"/>
      <c r="BP19" s="408"/>
      <c r="BQ19" s="408"/>
      <c r="BR19" s="408"/>
      <c r="BS19" s="408"/>
      <c r="BT19" s="408"/>
      <c r="BU19" s="409"/>
      <c r="BV19" s="407">
        <v>16297399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14122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20322033</v>
      </c>
      <c r="BO22" s="371"/>
      <c r="BP22" s="371"/>
      <c r="BQ22" s="371"/>
      <c r="BR22" s="371"/>
      <c r="BS22" s="371"/>
      <c r="BT22" s="371"/>
      <c r="BU22" s="372"/>
      <c r="BV22" s="370">
        <v>21298842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16626676</v>
      </c>
      <c r="BO23" s="408"/>
      <c r="BP23" s="408"/>
      <c r="BQ23" s="408"/>
      <c r="BR23" s="408"/>
      <c r="BS23" s="408"/>
      <c r="BT23" s="408"/>
      <c r="BU23" s="409"/>
      <c r="BV23" s="407">
        <v>17148435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8010</v>
      </c>
      <c r="R24" s="459"/>
      <c r="S24" s="459"/>
      <c r="T24" s="459"/>
      <c r="U24" s="459"/>
      <c r="V24" s="501"/>
      <c r="W24" s="553"/>
      <c r="X24" s="554"/>
      <c r="Y24" s="555"/>
      <c r="Z24" s="457" t="s">
        <v>162</v>
      </c>
      <c r="AA24" s="437"/>
      <c r="AB24" s="437"/>
      <c r="AC24" s="437"/>
      <c r="AD24" s="437"/>
      <c r="AE24" s="437"/>
      <c r="AF24" s="437"/>
      <c r="AG24" s="438"/>
      <c r="AH24" s="458">
        <v>306</v>
      </c>
      <c r="AI24" s="459"/>
      <c r="AJ24" s="459"/>
      <c r="AK24" s="459"/>
      <c r="AL24" s="501"/>
      <c r="AM24" s="458">
        <v>933912</v>
      </c>
      <c r="AN24" s="459"/>
      <c r="AO24" s="459"/>
      <c r="AP24" s="459"/>
      <c r="AQ24" s="459"/>
      <c r="AR24" s="501"/>
      <c r="AS24" s="458">
        <v>3052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14205013</v>
      </c>
      <c r="BO24" s="408"/>
      <c r="BP24" s="408"/>
      <c r="BQ24" s="408"/>
      <c r="BR24" s="408"/>
      <c r="BS24" s="408"/>
      <c r="BT24" s="408"/>
      <c r="BU24" s="409"/>
      <c r="BV24" s="407">
        <v>14598313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6640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2671859</v>
      </c>
      <c r="BO25" s="371"/>
      <c r="BP25" s="371"/>
      <c r="BQ25" s="371"/>
      <c r="BR25" s="371"/>
      <c r="BS25" s="371"/>
      <c r="BT25" s="371"/>
      <c r="BU25" s="372"/>
      <c r="BV25" s="370">
        <v>1795437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5780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21469</v>
      </c>
      <c r="AN26" s="459"/>
      <c r="AO26" s="459"/>
      <c r="AP26" s="459"/>
      <c r="AQ26" s="459"/>
      <c r="AR26" s="501"/>
      <c r="AS26" s="458">
        <v>3067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3860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3310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1114219</v>
      </c>
      <c r="BO28" s="371"/>
      <c r="BP28" s="371"/>
      <c r="BQ28" s="371"/>
      <c r="BR28" s="371"/>
      <c r="BS28" s="371"/>
      <c r="BT28" s="371"/>
      <c r="BU28" s="372"/>
      <c r="BV28" s="370">
        <v>1337679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18</v>
      </c>
      <c r="M29" s="459"/>
      <c r="N29" s="459"/>
      <c r="O29" s="459"/>
      <c r="P29" s="501"/>
      <c r="Q29" s="458">
        <v>3030</v>
      </c>
      <c r="R29" s="459"/>
      <c r="S29" s="459"/>
      <c r="T29" s="459"/>
      <c r="U29" s="459"/>
      <c r="V29" s="501"/>
      <c r="W29" s="556"/>
      <c r="X29" s="557"/>
      <c r="Y29" s="558"/>
      <c r="Z29" s="457" t="s">
        <v>178</v>
      </c>
      <c r="AA29" s="437"/>
      <c r="AB29" s="437"/>
      <c r="AC29" s="437"/>
      <c r="AD29" s="437"/>
      <c r="AE29" s="437"/>
      <c r="AF29" s="437"/>
      <c r="AG29" s="438"/>
      <c r="AH29" s="458">
        <v>307</v>
      </c>
      <c r="AI29" s="459"/>
      <c r="AJ29" s="459"/>
      <c r="AK29" s="459"/>
      <c r="AL29" s="501"/>
      <c r="AM29" s="458">
        <v>937818</v>
      </c>
      <c r="AN29" s="459"/>
      <c r="AO29" s="459"/>
      <c r="AP29" s="459"/>
      <c r="AQ29" s="459"/>
      <c r="AR29" s="501"/>
      <c r="AS29" s="458">
        <v>3055</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377141</v>
      </c>
      <c r="BO29" s="408"/>
      <c r="BP29" s="408"/>
      <c r="BQ29" s="408"/>
      <c r="BR29" s="408"/>
      <c r="BS29" s="408"/>
      <c r="BT29" s="408"/>
      <c r="BU29" s="409"/>
      <c r="BV29" s="407">
        <v>746416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1475387</v>
      </c>
      <c r="BO30" s="527"/>
      <c r="BP30" s="527"/>
      <c r="BQ30" s="527"/>
      <c r="BR30" s="527"/>
      <c r="BS30" s="527"/>
      <c r="BT30" s="527"/>
      <c r="BU30" s="528"/>
      <c r="BV30" s="526">
        <v>1473143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魚市場事業特別会計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久慈広域連合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久慈物産市場</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国民健康保険特別会計（直営診療施設勘定）</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漁業集落排水事業会計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岩手県市町村総合事務組合（一般会計）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平庭観光開発</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IF('各会計、関係団体の財政状況及び健全化判断比率'!B33="","",'各会計、関係団体の財政状況及び健全化判断比率'!B33)</f>
        <v>公共下水道事業会計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岩手県市町村総合事務組合（特別会計）</v>
      </c>
      <c r="BZ36" s="598"/>
      <c r="CA36" s="598"/>
      <c r="CB36" s="598"/>
      <c r="CC36" s="598"/>
      <c r="CD36" s="598"/>
      <c r="CE36" s="598"/>
      <c r="CF36" s="598"/>
      <c r="CG36" s="598"/>
      <c r="CH36" s="598"/>
      <c r="CI36" s="598"/>
      <c r="CJ36" s="598"/>
      <c r="CK36" s="598"/>
      <c r="CL36" s="598"/>
      <c r="CM36" s="598"/>
      <c r="CN36" s="181"/>
      <c r="CO36" s="597">
        <f t="shared" si="3"/>
        <v>16</v>
      </c>
      <c r="CP36" s="597"/>
      <c r="CQ36" s="598" t="str">
        <f>IF('各会計、関係団体の財政状況及び健全化判断比率'!BS9="","",'各会計、関係団体の財政状況及び健全化判断比率'!BS9)</f>
        <v>総合農舎山形村</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岩手県後期高齢者医療広域連合（一般会計）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岩手県後期高齢者医療広域連合（特別会計）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r/wscULLflwTan1gUyJjZ7Ou+fmff1Xai4Q3w42OJnMI+YzawgJdofV6ffFcT/53wv9ZYCgy2HcfgxE+D/vXLA==" saltValue="VbQOU8h24r9JgdelJRM/K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5" zoomScaleNormal="65" zoomScaleSheetLayoutView="100" workbookViewId="0">
      <selection activeCell="P32" sqref="P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2" t="s">
        <v>538</v>
      </c>
      <c r="D34" s="1152"/>
      <c r="E34" s="1153"/>
      <c r="F34" s="32">
        <v>10.5</v>
      </c>
      <c r="G34" s="33">
        <v>11.54</v>
      </c>
      <c r="H34" s="33">
        <v>14.03</v>
      </c>
      <c r="I34" s="33">
        <v>9.02</v>
      </c>
      <c r="J34" s="34">
        <v>9.8699999999999992</v>
      </c>
      <c r="K34" s="22"/>
      <c r="L34" s="22"/>
      <c r="M34" s="22"/>
      <c r="N34" s="22"/>
      <c r="O34" s="22"/>
      <c r="P34" s="22"/>
    </row>
    <row r="35" spans="1:16" ht="39" customHeight="1" x14ac:dyDescent="0.15">
      <c r="A35" s="22"/>
      <c r="B35" s="35"/>
      <c r="C35" s="1146" t="s">
        <v>539</v>
      </c>
      <c r="D35" s="1147"/>
      <c r="E35" s="1148"/>
      <c r="F35" s="36">
        <v>8.48</v>
      </c>
      <c r="G35" s="37">
        <v>10.029999999999999</v>
      </c>
      <c r="H35" s="37">
        <v>9.58</v>
      </c>
      <c r="I35" s="37">
        <v>9.5399999999999991</v>
      </c>
      <c r="J35" s="38">
        <v>9.58</v>
      </c>
      <c r="K35" s="22"/>
      <c r="L35" s="22"/>
      <c r="M35" s="22"/>
      <c r="N35" s="22"/>
      <c r="O35" s="22"/>
      <c r="P35" s="22"/>
    </row>
    <row r="36" spans="1:16" ht="39" customHeight="1" x14ac:dyDescent="0.15">
      <c r="A36" s="22"/>
      <c r="B36" s="35"/>
      <c r="C36" s="1146" t="s">
        <v>540</v>
      </c>
      <c r="D36" s="1147"/>
      <c r="E36" s="1148"/>
      <c r="F36" s="36">
        <v>3.59</v>
      </c>
      <c r="G36" s="37">
        <v>4.05</v>
      </c>
      <c r="H36" s="37">
        <v>5.51</v>
      </c>
      <c r="I36" s="37">
        <v>6.15</v>
      </c>
      <c r="J36" s="38">
        <v>3.98</v>
      </c>
      <c r="K36" s="22"/>
      <c r="L36" s="22"/>
      <c r="M36" s="22"/>
      <c r="N36" s="22"/>
      <c r="O36" s="22"/>
      <c r="P36" s="22"/>
    </row>
    <row r="37" spans="1:16" ht="39" customHeight="1" x14ac:dyDescent="0.15">
      <c r="A37" s="22"/>
      <c r="B37" s="35"/>
      <c r="C37" s="1146" t="s">
        <v>541</v>
      </c>
      <c r="D37" s="1147"/>
      <c r="E37" s="1148"/>
      <c r="F37" s="36">
        <v>0.97</v>
      </c>
      <c r="G37" s="37">
        <v>1.02</v>
      </c>
      <c r="H37" s="37">
        <v>1.28</v>
      </c>
      <c r="I37" s="37">
        <v>1.1399999999999999</v>
      </c>
      <c r="J37" s="38">
        <v>0.71</v>
      </c>
      <c r="K37" s="22"/>
      <c r="L37" s="22"/>
      <c r="M37" s="22"/>
      <c r="N37" s="22"/>
      <c r="O37" s="22"/>
      <c r="P37" s="22"/>
    </row>
    <row r="38" spans="1:16" ht="39" customHeight="1" x14ac:dyDescent="0.15">
      <c r="A38" s="22"/>
      <c r="B38" s="35"/>
      <c r="C38" s="1146" t="s">
        <v>542</v>
      </c>
      <c r="D38" s="1147"/>
      <c r="E38" s="1148"/>
      <c r="F38" s="36">
        <v>0.28999999999999998</v>
      </c>
      <c r="G38" s="37">
        <v>0.31</v>
      </c>
      <c r="H38" s="37">
        <v>0.31</v>
      </c>
      <c r="I38" s="37">
        <v>0.38</v>
      </c>
      <c r="J38" s="38">
        <v>0.25</v>
      </c>
      <c r="K38" s="22"/>
      <c r="L38" s="22"/>
      <c r="M38" s="22"/>
      <c r="N38" s="22"/>
      <c r="O38" s="22"/>
      <c r="P38" s="22"/>
    </row>
    <row r="39" spans="1:16" ht="39" customHeight="1" x14ac:dyDescent="0.15">
      <c r="A39" s="22"/>
      <c r="B39" s="35"/>
      <c r="C39" s="1146" t="s">
        <v>543</v>
      </c>
      <c r="D39" s="1147"/>
      <c r="E39" s="1148"/>
      <c r="F39" s="36">
        <v>0</v>
      </c>
      <c r="G39" s="37">
        <v>0</v>
      </c>
      <c r="H39" s="37">
        <v>0</v>
      </c>
      <c r="I39" s="37">
        <v>0</v>
      </c>
      <c r="J39" s="38">
        <v>0</v>
      </c>
      <c r="K39" s="22"/>
      <c r="L39" s="22"/>
      <c r="M39" s="22"/>
      <c r="N39" s="22"/>
      <c r="O39" s="22"/>
      <c r="P39" s="22"/>
    </row>
    <row r="40" spans="1:16" ht="39" customHeight="1" x14ac:dyDescent="0.15">
      <c r="A40" s="22"/>
      <c r="B40" s="35"/>
      <c r="C40" s="1146" t="s">
        <v>544</v>
      </c>
      <c r="D40" s="1147"/>
      <c r="E40" s="1148"/>
      <c r="F40" s="36">
        <v>0</v>
      </c>
      <c r="G40" s="37">
        <v>0</v>
      </c>
      <c r="H40" s="37">
        <v>0</v>
      </c>
      <c r="I40" s="37">
        <v>0</v>
      </c>
      <c r="J40" s="38">
        <v>0</v>
      </c>
      <c r="K40" s="22"/>
      <c r="L40" s="22"/>
      <c r="M40" s="22"/>
      <c r="N40" s="22"/>
      <c r="O40" s="22"/>
      <c r="P40" s="22"/>
    </row>
    <row r="41" spans="1:16" ht="39" customHeight="1" x14ac:dyDescent="0.15">
      <c r="A41" s="22"/>
      <c r="B41" s="35"/>
      <c r="C41" s="1146" t="s">
        <v>545</v>
      </c>
      <c r="D41" s="1147"/>
      <c r="E41" s="1148"/>
      <c r="F41" s="36">
        <v>0</v>
      </c>
      <c r="G41" s="37">
        <v>0</v>
      </c>
      <c r="H41" s="37">
        <v>0</v>
      </c>
      <c r="I41" s="37">
        <v>0</v>
      </c>
      <c r="J41" s="38">
        <v>0</v>
      </c>
      <c r="K41" s="22"/>
      <c r="L41" s="22"/>
      <c r="M41" s="22"/>
      <c r="N41" s="22"/>
      <c r="O41" s="22"/>
      <c r="P41" s="22"/>
    </row>
    <row r="42" spans="1:16" ht="39" customHeight="1" x14ac:dyDescent="0.15">
      <c r="A42" s="22"/>
      <c r="B42" s="39"/>
      <c r="C42" s="1146" t="s">
        <v>546</v>
      </c>
      <c r="D42" s="1147"/>
      <c r="E42" s="1148"/>
      <c r="F42" s="36" t="s">
        <v>491</v>
      </c>
      <c r="G42" s="37" t="s">
        <v>491</v>
      </c>
      <c r="H42" s="37" t="s">
        <v>491</v>
      </c>
      <c r="I42" s="37" t="s">
        <v>491</v>
      </c>
      <c r="J42" s="38" t="s">
        <v>491</v>
      </c>
      <c r="K42" s="22"/>
      <c r="L42" s="22"/>
      <c r="M42" s="22"/>
      <c r="N42" s="22"/>
      <c r="O42" s="22"/>
      <c r="P42" s="22"/>
    </row>
    <row r="43" spans="1:16" ht="39" customHeight="1" thickBot="1" x14ac:dyDescent="0.2">
      <c r="A43" s="22"/>
      <c r="B43" s="40"/>
      <c r="C43" s="1149" t="s">
        <v>547</v>
      </c>
      <c r="D43" s="1150"/>
      <c r="E43" s="1151"/>
      <c r="F43" s="41" t="s">
        <v>491</v>
      </c>
      <c r="G43" s="42" t="s">
        <v>491</v>
      </c>
      <c r="H43" s="42" t="s">
        <v>491</v>
      </c>
      <c r="I43" s="42" t="s">
        <v>491</v>
      </c>
      <c r="J43" s="43" t="s">
        <v>491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PMyfUOMWjg6vEmJ6JHiANs/9x6kyL2Oe8vKuSt5pZoaqiGTr2saLLigKE+DHrFpHWJEe+3Cl4Z6Yy2yun+brA==" saltValue="b1tz6ErJRyPERaoxcjkM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5" zoomScale="65" zoomScaleNormal="65" zoomScaleSheetLayoutView="55" workbookViewId="0">
      <selection activeCell="S43" sqref="S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2732</v>
      </c>
      <c r="L45" s="60">
        <v>2738</v>
      </c>
      <c r="M45" s="60">
        <v>2720</v>
      </c>
      <c r="N45" s="60">
        <v>2679</v>
      </c>
      <c r="O45" s="61">
        <v>2407</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491</v>
      </c>
      <c r="L46" s="64" t="s">
        <v>491</v>
      </c>
      <c r="M46" s="64" t="s">
        <v>491</v>
      </c>
      <c r="N46" s="64" t="s">
        <v>491</v>
      </c>
      <c r="O46" s="65" t="s">
        <v>491</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491</v>
      </c>
      <c r="L47" s="64" t="s">
        <v>491</v>
      </c>
      <c r="M47" s="64" t="s">
        <v>491</v>
      </c>
      <c r="N47" s="64" t="s">
        <v>491</v>
      </c>
      <c r="O47" s="65" t="s">
        <v>491</v>
      </c>
      <c r="P47" s="48"/>
      <c r="Q47" s="48"/>
      <c r="R47" s="48"/>
      <c r="S47" s="48"/>
      <c r="T47" s="48"/>
      <c r="U47" s="48"/>
    </row>
    <row r="48" spans="1:21" ht="30.75" customHeight="1" x14ac:dyDescent="0.15">
      <c r="A48" s="48"/>
      <c r="B48" s="1156"/>
      <c r="C48" s="1157"/>
      <c r="D48" s="62"/>
      <c r="E48" s="1162" t="s">
        <v>13</v>
      </c>
      <c r="F48" s="1162"/>
      <c r="G48" s="1162"/>
      <c r="H48" s="1162"/>
      <c r="I48" s="1162"/>
      <c r="J48" s="1163"/>
      <c r="K48" s="63">
        <v>639</v>
      </c>
      <c r="L48" s="64">
        <v>393</v>
      </c>
      <c r="M48" s="64">
        <v>369</v>
      </c>
      <c r="N48" s="64">
        <v>361</v>
      </c>
      <c r="O48" s="65">
        <v>411</v>
      </c>
      <c r="P48" s="48"/>
      <c r="Q48" s="48"/>
      <c r="R48" s="48"/>
      <c r="S48" s="48"/>
      <c r="T48" s="48"/>
      <c r="U48" s="48"/>
    </row>
    <row r="49" spans="1:21" ht="30.75" customHeight="1" x14ac:dyDescent="0.15">
      <c r="A49" s="48"/>
      <c r="B49" s="1156"/>
      <c r="C49" s="1157"/>
      <c r="D49" s="62"/>
      <c r="E49" s="1162" t="s">
        <v>14</v>
      </c>
      <c r="F49" s="1162"/>
      <c r="G49" s="1162"/>
      <c r="H49" s="1162"/>
      <c r="I49" s="1162"/>
      <c r="J49" s="1163"/>
      <c r="K49" s="63">
        <v>8</v>
      </c>
      <c r="L49" s="64">
        <v>7</v>
      </c>
      <c r="M49" s="64">
        <v>6</v>
      </c>
      <c r="N49" s="64">
        <v>7</v>
      </c>
      <c r="O49" s="65">
        <v>7</v>
      </c>
      <c r="P49" s="48"/>
      <c r="Q49" s="48"/>
      <c r="R49" s="48"/>
      <c r="S49" s="48"/>
      <c r="T49" s="48"/>
      <c r="U49" s="48"/>
    </row>
    <row r="50" spans="1:21" ht="30.75" customHeight="1" x14ac:dyDescent="0.15">
      <c r="A50" s="48"/>
      <c r="B50" s="1156"/>
      <c r="C50" s="1157"/>
      <c r="D50" s="62"/>
      <c r="E50" s="1162" t="s">
        <v>15</v>
      </c>
      <c r="F50" s="1162"/>
      <c r="G50" s="1162"/>
      <c r="H50" s="1162"/>
      <c r="I50" s="1162"/>
      <c r="J50" s="1163"/>
      <c r="K50" s="63" t="s">
        <v>491</v>
      </c>
      <c r="L50" s="64" t="s">
        <v>491</v>
      </c>
      <c r="M50" s="64" t="s">
        <v>491</v>
      </c>
      <c r="N50" s="64" t="s">
        <v>491</v>
      </c>
      <c r="O50" s="65" t="s">
        <v>491</v>
      </c>
      <c r="P50" s="48"/>
      <c r="Q50" s="48"/>
      <c r="R50" s="48"/>
      <c r="S50" s="48"/>
      <c r="T50" s="48"/>
      <c r="U50" s="48"/>
    </row>
    <row r="51" spans="1:21" ht="30.75" customHeight="1" x14ac:dyDescent="0.15">
      <c r="A51" s="48"/>
      <c r="B51" s="1158"/>
      <c r="C51" s="1159"/>
      <c r="D51" s="66"/>
      <c r="E51" s="1162" t="s">
        <v>16</v>
      </c>
      <c r="F51" s="1162"/>
      <c r="G51" s="1162"/>
      <c r="H51" s="1162"/>
      <c r="I51" s="1162"/>
      <c r="J51" s="1163"/>
      <c r="K51" s="63">
        <v>0</v>
      </c>
      <c r="L51" s="64">
        <v>0</v>
      </c>
      <c r="M51" s="64" t="s">
        <v>491</v>
      </c>
      <c r="N51" s="64">
        <v>0</v>
      </c>
      <c r="O51" s="65">
        <v>0</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1994</v>
      </c>
      <c r="L52" s="64">
        <v>1998</v>
      </c>
      <c r="M52" s="64">
        <v>1989</v>
      </c>
      <c r="N52" s="64">
        <v>1855</v>
      </c>
      <c r="O52" s="65">
        <v>1758</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1385</v>
      </c>
      <c r="L53" s="69">
        <v>1140</v>
      </c>
      <c r="M53" s="69">
        <v>1106</v>
      </c>
      <c r="N53" s="69">
        <v>1192</v>
      </c>
      <c r="O53" s="70">
        <v>1067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T/xzm573AOX0J6Y1NJXYUsQQA8QFfIGtK/AwruBF9XnXtf5eNbE8sUaT3OEkFVTO2MwIaiBa4ladwxf3OwG/w==" saltValue="9zs4kfZ86fSQF53Ue7/gG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5" zoomScaleNormal="65" zoomScaleSheetLayoutView="100" workbookViewId="0">
      <selection activeCell="S45" sqref="S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5" t="s">
        <v>30</v>
      </c>
      <c r="C41" s="1186"/>
      <c r="D41" s="105"/>
      <c r="E41" s="1191" t="s">
        <v>31</v>
      </c>
      <c r="F41" s="1191"/>
      <c r="G41" s="1191"/>
      <c r="H41" s="1192"/>
      <c r="I41" s="355">
        <v>22494</v>
      </c>
      <c r="J41" s="356">
        <v>22102</v>
      </c>
      <c r="K41" s="356">
        <v>21939</v>
      </c>
      <c r="L41" s="356">
        <v>21299</v>
      </c>
      <c r="M41" s="357">
        <v>20322</v>
      </c>
    </row>
    <row r="42" spans="2:13" ht="27.75" customHeight="1" x14ac:dyDescent="0.15">
      <c r="B42" s="1187"/>
      <c r="C42" s="1188"/>
      <c r="D42" s="106"/>
      <c r="E42" s="1193" t="s">
        <v>32</v>
      </c>
      <c r="F42" s="1193"/>
      <c r="G42" s="1193"/>
      <c r="H42" s="1194"/>
      <c r="I42" s="358" t="s">
        <v>491</v>
      </c>
      <c r="J42" s="359" t="s">
        <v>491</v>
      </c>
      <c r="K42" s="359" t="s">
        <v>491</v>
      </c>
      <c r="L42" s="359" t="s">
        <v>491</v>
      </c>
      <c r="M42" s="360" t="s">
        <v>491</v>
      </c>
    </row>
    <row r="43" spans="2:13" ht="27.75" customHeight="1" x14ac:dyDescent="0.15">
      <c r="B43" s="1187"/>
      <c r="C43" s="1188"/>
      <c r="D43" s="106"/>
      <c r="E43" s="1193" t="s">
        <v>33</v>
      </c>
      <c r="F43" s="1193"/>
      <c r="G43" s="1193"/>
      <c r="H43" s="1194"/>
      <c r="I43" s="358">
        <v>8557</v>
      </c>
      <c r="J43" s="359">
        <v>8105</v>
      </c>
      <c r="K43" s="359">
        <v>7485</v>
      </c>
      <c r="L43" s="359">
        <v>5586</v>
      </c>
      <c r="M43" s="360">
        <v>5463</v>
      </c>
    </row>
    <row r="44" spans="2:13" ht="27.75" customHeight="1" x14ac:dyDescent="0.15">
      <c r="B44" s="1187"/>
      <c r="C44" s="1188"/>
      <c r="D44" s="106"/>
      <c r="E44" s="1193" t="s">
        <v>34</v>
      </c>
      <c r="F44" s="1193"/>
      <c r="G44" s="1193"/>
      <c r="H44" s="1194"/>
      <c r="I44" s="358">
        <v>56</v>
      </c>
      <c r="J44" s="359">
        <v>49</v>
      </c>
      <c r="K44" s="359">
        <v>39</v>
      </c>
      <c r="L44" s="359">
        <v>32</v>
      </c>
      <c r="M44" s="360">
        <v>25</v>
      </c>
    </row>
    <row r="45" spans="2:13" ht="27.75" customHeight="1" x14ac:dyDescent="0.15">
      <c r="B45" s="1187"/>
      <c r="C45" s="1188"/>
      <c r="D45" s="106"/>
      <c r="E45" s="1193" t="s">
        <v>35</v>
      </c>
      <c r="F45" s="1193"/>
      <c r="G45" s="1193"/>
      <c r="H45" s="1194"/>
      <c r="I45" s="358">
        <v>2142</v>
      </c>
      <c r="J45" s="359">
        <v>2083</v>
      </c>
      <c r="K45" s="359">
        <v>2128</v>
      </c>
      <c r="L45" s="359">
        <v>2175</v>
      </c>
      <c r="M45" s="360">
        <v>2257</v>
      </c>
    </row>
    <row r="46" spans="2:13" ht="27.75" customHeight="1" x14ac:dyDescent="0.15">
      <c r="B46" s="1187"/>
      <c r="C46" s="1188"/>
      <c r="D46" s="107"/>
      <c r="E46" s="1193" t="s">
        <v>36</v>
      </c>
      <c r="F46" s="1193"/>
      <c r="G46" s="1193"/>
      <c r="H46" s="1194"/>
      <c r="I46" s="358" t="s">
        <v>491</v>
      </c>
      <c r="J46" s="359" t="s">
        <v>491</v>
      </c>
      <c r="K46" s="359" t="s">
        <v>491</v>
      </c>
      <c r="L46" s="359" t="s">
        <v>491</v>
      </c>
      <c r="M46" s="360" t="s">
        <v>491</v>
      </c>
    </row>
    <row r="47" spans="2:13" ht="27.75" customHeight="1" x14ac:dyDescent="0.15">
      <c r="B47" s="1187"/>
      <c r="C47" s="1188"/>
      <c r="D47" s="108"/>
      <c r="E47" s="1195" t="s">
        <v>37</v>
      </c>
      <c r="F47" s="1196"/>
      <c r="G47" s="1196"/>
      <c r="H47" s="1197"/>
      <c r="I47" s="358" t="s">
        <v>491</v>
      </c>
      <c r="J47" s="359" t="s">
        <v>491</v>
      </c>
      <c r="K47" s="359" t="s">
        <v>491</v>
      </c>
      <c r="L47" s="359" t="s">
        <v>491</v>
      </c>
      <c r="M47" s="360" t="s">
        <v>491</v>
      </c>
    </row>
    <row r="48" spans="2:13" ht="27.75" customHeight="1" x14ac:dyDescent="0.15">
      <c r="B48" s="1187"/>
      <c r="C48" s="1188"/>
      <c r="D48" s="106"/>
      <c r="E48" s="1193" t="s">
        <v>38</v>
      </c>
      <c r="F48" s="1193"/>
      <c r="G48" s="1193"/>
      <c r="H48" s="1194"/>
      <c r="I48" s="358" t="s">
        <v>491</v>
      </c>
      <c r="J48" s="359" t="s">
        <v>491</v>
      </c>
      <c r="K48" s="359" t="s">
        <v>491</v>
      </c>
      <c r="L48" s="359" t="s">
        <v>491</v>
      </c>
      <c r="M48" s="360" t="s">
        <v>491</v>
      </c>
    </row>
    <row r="49" spans="2:13" ht="27.75" customHeight="1" x14ac:dyDescent="0.15">
      <c r="B49" s="1189"/>
      <c r="C49" s="1190"/>
      <c r="D49" s="106"/>
      <c r="E49" s="1193" t="s">
        <v>39</v>
      </c>
      <c r="F49" s="1193"/>
      <c r="G49" s="1193"/>
      <c r="H49" s="1194"/>
      <c r="I49" s="358" t="s">
        <v>491</v>
      </c>
      <c r="J49" s="359" t="s">
        <v>491</v>
      </c>
      <c r="K49" s="359" t="s">
        <v>491</v>
      </c>
      <c r="L49" s="359" t="s">
        <v>491</v>
      </c>
      <c r="M49" s="360" t="s">
        <v>491</v>
      </c>
    </row>
    <row r="50" spans="2:13" ht="27.75" customHeight="1" x14ac:dyDescent="0.15">
      <c r="B50" s="1198" t="s">
        <v>40</v>
      </c>
      <c r="C50" s="1199"/>
      <c r="D50" s="109"/>
      <c r="E50" s="1193" t="s">
        <v>41</v>
      </c>
      <c r="F50" s="1193"/>
      <c r="G50" s="1193"/>
      <c r="H50" s="1194"/>
      <c r="I50" s="358">
        <v>2312</v>
      </c>
      <c r="J50" s="359">
        <v>2251</v>
      </c>
      <c r="K50" s="359">
        <v>2514</v>
      </c>
      <c r="L50" s="359">
        <v>2752</v>
      </c>
      <c r="M50" s="360">
        <v>1823</v>
      </c>
    </row>
    <row r="51" spans="2:13" ht="27.75" customHeight="1" x14ac:dyDescent="0.15">
      <c r="B51" s="1187"/>
      <c r="C51" s="1188"/>
      <c r="D51" s="106"/>
      <c r="E51" s="1193" t="s">
        <v>42</v>
      </c>
      <c r="F51" s="1193"/>
      <c r="G51" s="1193"/>
      <c r="H51" s="1194"/>
      <c r="I51" s="358">
        <v>263</v>
      </c>
      <c r="J51" s="359">
        <v>168</v>
      </c>
      <c r="K51" s="359">
        <v>75</v>
      </c>
      <c r="L51" s="359">
        <v>77</v>
      </c>
      <c r="M51" s="360">
        <v>69</v>
      </c>
    </row>
    <row r="52" spans="2:13" ht="27.75" customHeight="1" x14ac:dyDescent="0.15">
      <c r="B52" s="1189"/>
      <c r="C52" s="1190"/>
      <c r="D52" s="106"/>
      <c r="E52" s="1193" t="s">
        <v>43</v>
      </c>
      <c r="F52" s="1193"/>
      <c r="G52" s="1193"/>
      <c r="H52" s="1194"/>
      <c r="I52" s="358">
        <v>18259</v>
      </c>
      <c r="J52" s="359">
        <v>18351</v>
      </c>
      <c r="K52" s="359">
        <v>18459</v>
      </c>
      <c r="L52" s="359">
        <v>18013</v>
      </c>
      <c r="M52" s="360">
        <v>17560</v>
      </c>
    </row>
    <row r="53" spans="2:13" ht="27.75" customHeight="1" thickBot="1" x14ac:dyDescent="0.2">
      <c r="B53" s="1200" t="s">
        <v>19</v>
      </c>
      <c r="C53" s="1201"/>
      <c r="D53" s="110"/>
      <c r="E53" s="1202" t="s">
        <v>44</v>
      </c>
      <c r="F53" s="1202"/>
      <c r="G53" s="1202"/>
      <c r="H53" s="1203"/>
      <c r="I53" s="361">
        <v>12414</v>
      </c>
      <c r="J53" s="362">
        <v>11567</v>
      </c>
      <c r="K53" s="362">
        <v>10544</v>
      </c>
      <c r="L53" s="362">
        <v>8250</v>
      </c>
      <c r="M53" s="363">
        <v>8615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l2xdzhdXPEVQj7pOWZZ/uwK+5f8YXPokXF2xdlN75aMm5hyBKd8wQksMdTg5ibucUg/2UTyu4RkwMYReWJLw==" saltValue="XDpziNCP1rzlMZouJhO9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2" t="s">
        <v>46</v>
      </c>
      <c r="D55" s="1212"/>
      <c r="E55" s="1213"/>
      <c r="F55" s="122">
        <v>1457</v>
      </c>
      <c r="G55" s="122">
        <v>1338</v>
      </c>
      <c r="H55" s="123">
        <v>1114</v>
      </c>
    </row>
    <row r="56" spans="2:8" ht="52.5" customHeight="1" x14ac:dyDescent="0.15">
      <c r="B56" s="124"/>
      <c r="C56" s="1214" t="s">
        <v>47</v>
      </c>
      <c r="D56" s="1214"/>
      <c r="E56" s="1215"/>
      <c r="F56" s="125">
        <v>533</v>
      </c>
      <c r="G56" s="125">
        <v>746</v>
      </c>
      <c r="H56" s="126">
        <v>377</v>
      </c>
    </row>
    <row r="57" spans="2:8" ht="53.25" customHeight="1" x14ac:dyDescent="0.15">
      <c r="B57" s="124"/>
      <c r="C57" s="1216" t="s">
        <v>48</v>
      </c>
      <c r="D57" s="1216"/>
      <c r="E57" s="1217"/>
      <c r="F57" s="127">
        <v>1389</v>
      </c>
      <c r="G57" s="127">
        <v>1473</v>
      </c>
      <c r="H57" s="128">
        <v>1475</v>
      </c>
    </row>
    <row r="58" spans="2:8" ht="45.75" customHeight="1" x14ac:dyDescent="0.15">
      <c r="B58" s="129"/>
      <c r="C58" s="1204" t="s">
        <v>562</v>
      </c>
      <c r="D58" s="1205"/>
      <c r="E58" s="1206"/>
      <c r="F58" s="130">
        <v>908</v>
      </c>
      <c r="G58" s="130">
        <v>908</v>
      </c>
      <c r="H58" s="131">
        <v>909</v>
      </c>
    </row>
    <row r="59" spans="2:8" ht="45.75" customHeight="1" x14ac:dyDescent="0.15">
      <c r="B59" s="129"/>
      <c r="C59" s="1204" t="s">
        <v>563</v>
      </c>
      <c r="D59" s="1205"/>
      <c r="E59" s="1206"/>
      <c r="F59" s="130">
        <v>110</v>
      </c>
      <c r="G59" s="130">
        <v>127</v>
      </c>
      <c r="H59" s="131">
        <v>149</v>
      </c>
    </row>
    <row r="60" spans="2:8" ht="45.75" customHeight="1" x14ac:dyDescent="0.15">
      <c r="B60" s="129"/>
      <c r="C60" s="1204" t="s">
        <v>564</v>
      </c>
      <c r="D60" s="1205"/>
      <c r="E60" s="1206"/>
      <c r="F60" s="130">
        <v>128</v>
      </c>
      <c r="G60" s="130">
        <v>128</v>
      </c>
      <c r="H60" s="131">
        <v>128</v>
      </c>
    </row>
    <row r="61" spans="2:8" ht="45.75" customHeight="1" x14ac:dyDescent="0.15">
      <c r="B61" s="129"/>
      <c r="C61" s="1204" t="s">
        <v>565</v>
      </c>
      <c r="D61" s="1205"/>
      <c r="E61" s="1206"/>
      <c r="F61" s="130">
        <v>83</v>
      </c>
      <c r="G61" s="130">
        <v>103</v>
      </c>
      <c r="H61" s="131">
        <v>102</v>
      </c>
    </row>
    <row r="62" spans="2:8" ht="45.75" customHeight="1" thickBot="1" x14ac:dyDescent="0.2">
      <c r="B62" s="132"/>
      <c r="C62" s="1207" t="s">
        <v>566</v>
      </c>
      <c r="D62" s="1208"/>
      <c r="E62" s="1209"/>
      <c r="F62" s="133">
        <v>4</v>
      </c>
      <c r="G62" s="133">
        <v>56</v>
      </c>
      <c r="H62" s="134">
        <v>44</v>
      </c>
    </row>
    <row r="63" spans="2:8" ht="52.5" customHeight="1" thickBot="1" x14ac:dyDescent="0.2">
      <c r="B63" s="135"/>
      <c r="C63" s="1210" t="s">
        <v>49</v>
      </c>
      <c r="D63" s="1210"/>
      <c r="E63" s="1211"/>
      <c r="F63" s="136">
        <v>3380</v>
      </c>
      <c r="G63" s="136">
        <v>3557</v>
      </c>
      <c r="H63" s="137">
        <v>2967</v>
      </c>
    </row>
    <row r="64" spans="2:8" x14ac:dyDescent="0.15"/>
  </sheetData>
  <sheetProtection algorithmName="SHA-512" hashValue="qu0ydTWZDXIOkoFyfsLY93pY5L8GYw5cmxu3KeVv8YvOKRFQloG5tTzjfk1QjX4nCGka32f9lTeSJpb+VSEobg==" saltValue="0mZHUJO7z+R+0iGs690/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showGridLines="0" view="pageBreakPreview" zoomScale="60" zoomScaleNormal="100" workbookViewId="0"/>
  </sheetViews>
  <sheetFormatPr defaultColWidth="0" defaultRowHeight="13.5" customHeight="1" zeroHeight="1" x14ac:dyDescent="0.15"/>
  <cols>
    <col min="1" max="1" width="6.375" style="1220" customWidth="1"/>
    <col min="2" max="107" width="2.5" style="1220" customWidth="1"/>
    <col min="108" max="108" width="6.125" style="1227" customWidth="1"/>
    <col min="109" max="109" width="5.875" style="1226" customWidth="1"/>
    <col min="110" max="16384" width="8.625" style="1220" hidden="1"/>
  </cols>
  <sheetData>
    <row r="1" spans="1:109" ht="42.75" customHeight="1" x14ac:dyDescent="0.15">
      <c r="A1" s="1218"/>
      <c r="B1" s="1219"/>
      <c r="DD1" s="1220"/>
      <c r="DE1" s="1220"/>
    </row>
    <row r="2" spans="1:109" ht="25.5" customHeight="1" x14ac:dyDescent="0.15">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x14ac:dyDescent="0.15">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259" customFormat="1" x14ac:dyDescent="0.15">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259" customFormat="1" x14ac:dyDescent="0.15">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259" customFormat="1" x14ac:dyDescent="0.15">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259" customFormat="1" x14ac:dyDescent="0.15">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259" customFormat="1" x14ac:dyDescent="0.15">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259" customFormat="1" x14ac:dyDescent="0.15">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259" customFormat="1" x14ac:dyDescent="0.15">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259" customFormat="1" x14ac:dyDescent="0.15">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259" customFormat="1" x14ac:dyDescent="0.15">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259" customFormat="1" x14ac:dyDescent="0.15">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259" customFormat="1" x14ac:dyDescent="0.15">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259" customFormat="1" x14ac:dyDescent="0.15">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259" customFormat="1" x14ac:dyDescent="0.15">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259" customFormat="1" x14ac:dyDescent="0.15">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259" customFormat="1" x14ac:dyDescent="0.15">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x14ac:dyDescent="0.15">
      <c r="DD19" s="1220"/>
      <c r="DE19" s="1220"/>
    </row>
    <row r="20" spans="1:109" x14ac:dyDescent="0.15">
      <c r="DD20" s="1220"/>
      <c r="DE20" s="1220"/>
    </row>
    <row r="21" spans="1:109" ht="17.25" customHeight="1" x14ac:dyDescent="0.15">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x14ac:dyDescent="0.15">
      <c r="B22" s="1226"/>
    </row>
    <row r="23" spans="1:109" x14ac:dyDescent="0.15">
      <c r="B23" s="1226"/>
    </row>
    <row r="24" spans="1:109" x14ac:dyDescent="0.15">
      <c r="B24" s="1226"/>
    </row>
    <row r="25" spans="1:109" x14ac:dyDescent="0.15">
      <c r="B25" s="1226"/>
    </row>
    <row r="26" spans="1:109" x14ac:dyDescent="0.15">
      <c r="B26" s="1226"/>
    </row>
    <row r="27" spans="1:109" x14ac:dyDescent="0.15">
      <c r="B27" s="1226"/>
    </row>
    <row r="28" spans="1:109" x14ac:dyDescent="0.15">
      <c r="B28" s="1226"/>
    </row>
    <row r="29" spans="1:109" x14ac:dyDescent="0.15">
      <c r="B29" s="1226"/>
    </row>
    <row r="30" spans="1:109" x14ac:dyDescent="0.15">
      <c r="B30" s="1226"/>
    </row>
    <row r="31" spans="1:109" x14ac:dyDescent="0.15">
      <c r="B31" s="1226"/>
    </row>
    <row r="32" spans="1:109" x14ac:dyDescent="0.15">
      <c r="B32" s="1226"/>
    </row>
    <row r="33" spans="2:109" x14ac:dyDescent="0.15">
      <c r="B33" s="1226"/>
    </row>
    <row r="34" spans="2:109" x14ac:dyDescent="0.15">
      <c r="B34" s="1226"/>
    </row>
    <row r="35" spans="2:109" x14ac:dyDescent="0.15">
      <c r="B35" s="1226"/>
    </row>
    <row r="36" spans="2:109" x14ac:dyDescent="0.15">
      <c r="B36" s="1226"/>
    </row>
    <row r="37" spans="2:109" x14ac:dyDescent="0.15">
      <c r="B37" s="1226"/>
    </row>
    <row r="38" spans="2:109" x14ac:dyDescent="0.15">
      <c r="B38" s="1226"/>
    </row>
    <row r="39" spans="2:109" x14ac:dyDescent="0.15">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x14ac:dyDescent="0.15">
      <c r="B40" s="1231"/>
      <c r="DD40" s="1231"/>
      <c r="DE40" s="1220"/>
    </row>
    <row r="41" spans="2:109" ht="17.25" x14ac:dyDescent="0.15">
      <c r="B41" s="1232" t="s">
        <v>567</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x14ac:dyDescent="0.15">
      <c r="B42" s="1226"/>
      <c r="G42" s="1233"/>
      <c r="I42" s="1234"/>
      <c r="J42" s="1234"/>
      <c r="K42" s="1234"/>
      <c r="AM42" s="1233"/>
      <c r="AN42" s="1233" t="s">
        <v>568</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15">
      <c r="B43" s="1226"/>
      <c r="AN43" s="1235" t="s">
        <v>569</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x14ac:dyDescent="0.15">
      <c r="B49" s="1226"/>
      <c r="AN49" s="1220" t="s">
        <v>570</v>
      </c>
    </row>
    <row r="50" spans="1:109" x14ac:dyDescent="0.15">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530</v>
      </c>
      <c r="BQ50" s="1251"/>
      <c r="BR50" s="1251"/>
      <c r="BS50" s="1251"/>
      <c r="BT50" s="1251"/>
      <c r="BU50" s="1251"/>
      <c r="BV50" s="1251"/>
      <c r="BW50" s="1251"/>
      <c r="BX50" s="1251" t="s">
        <v>531</v>
      </c>
      <c r="BY50" s="1251"/>
      <c r="BZ50" s="1251"/>
      <c r="CA50" s="1251"/>
      <c r="CB50" s="1251"/>
      <c r="CC50" s="1251"/>
      <c r="CD50" s="1251"/>
      <c r="CE50" s="1251"/>
      <c r="CF50" s="1251" t="s">
        <v>532</v>
      </c>
      <c r="CG50" s="1251"/>
      <c r="CH50" s="1251"/>
      <c r="CI50" s="1251"/>
      <c r="CJ50" s="1251"/>
      <c r="CK50" s="1251"/>
      <c r="CL50" s="1251"/>
      <c r="CM50" s="1251"/>
      <c r="CN50" s="1251" t="s">
        <v>533</v>
      </c>
      <c r="CO50" s="1251"/>
      <c r="CP50" s="1251"/>
      <c r="CQ50" s="1251"/>
      <c r="CR50" s="1251"/>
      <c r="CS50" s="1251"/>
      <c r="CT50" s="1251"/>
      <c r="CU50" s="1251"/>
      <c r="CV50" s="1251" t="s">
        <v>534</v>
      </c>
      <c r="CW50" s="1251"/>
      <c r="CX50" s="1251"/>
      <c r="CY50" s="1251"/>
      <c r="CZ50" s="1251"/>
      <c r="DA50" s="1251"/>
      <c r="DB50" s="1251"/>
      <c r="DC50" s="1251"/>
    </row>
    <row r="51" spans="1:109" ht="13.5" customHeight="1" x14ac:dyDescent="0.15">
      <c r="B51" s="1226"/>
      <c r="G51" s="1252"/>
      <c r="H51" s="1252"/>
      <c r="I51" s="1253"/>
      <c r="J51" s="1253"/>
      <c r="K51" s="1254"/>
      <c r="L51" s="1254"/>
      <c r="M51" s="1254"/>
      <c r="N51" s="1254"/>
      <c r="AM51" s="1244"/>
      <c r="AN51" s="1255" t="s">
        <v>571</v>
      </c>
      <c r="AO51" s="1255"/>
      <c r="AP51" s="1255"/>
      <c r="AQ51" s="1255"/>
      <c r="AR51" s="1255"/>
      <c r="AS51" s="1255"/>
      <c r="AT51" s="1255"/>
      <c r="AU51" s="1255"/>
      <c r="AV51" s="1255"/>
      <c r="AW51" s="1255"/>
      <c r="AX51" s="1255"/>
      <c r="AY51" s="1255"/>
      <c r="AZ51" s="1255"/>
      <c r="BA51" s="1255"/>
      <c r="BB51" s="1255" t="s">
        <v>572</v>
      </c>
      <c r="BC51" s="1255"/>
      <c r="BD51" s="1255"/>
      <c r="BE51" s="1255"/>
      <c r="BF51" s="1255"/>
      <c r="BG51" s="1255"/>
      <c r="BH51" s="1255"/>
      <c r="BI51" s="1255"/>
      <c r="BJ51" s="1255"/>
      <c r="BK51" s="1255"/>
      <c r="BL51" s="1255"/>
      <c r="BM51" s="1255"/>
      <c r="BN51" s="1255"/>
      <c r="BO51" s="1255"/>
      <c r="BP51" s="1256"/>
      <c r="BQ51" s="1257"/>
      <c r="BR51" s="1257"/>
      <c r="BS51" s="1257"/>
      <c r="BT51" s="1257"/>
      <c r="BU51" s="1257"/>
      <c r="BV51" s="1257"/>
      <c r="BW51" s="1257"/>
      <c r="BX51" s="1257">
        <v>120.8</v>
      </c>
      <c r="BY51" s="1257"/>
      <c r="BZ51" s="1257"/>
      <c r="CA51" s="1257"/>
      <c r="CB51" s="1257"/>
      <c r="CC51" s="1257"/>
      <c r="CD51" s="1257"/>
      <c r="CE51" s="1257"/>
      <c r="CF51" s="1257">
        <v>104.3</v>
      </c>
      <c r="CG51" s="1257"/>
      <c r="CH51" s="1257"/>
      <c r="CI51" s="1257"/>
      <c r="CJ51" s="1257"/>
      <c r="CK51" s="1257"/>
      <c r="CL51" s="1257"/>
      <c r="CM51" s="1257"/>
      <c r="CN51" s="1257">
        <v>84.4</v>
      </c>
      <c r="CO51" s="1257"/>
      <c r="CP51" s="1257"/>
      <c r="CQ51" s="1257"/>
      <c r="CR51" s="1257"/>
      <c r="CS51" s="1257"/>
      <c r="CT51" s="1257"/>
      <c r="CU51" s="1257"/>
      <c r="CV51" s="1257">
        <v>88</v>
      </c>
      <c r="CW51" s="1257"/>
      <c r="CX51" s="1257"/>
      <c r="CY51" s="1257"/>
      <c r="CZ51" s="1257"/>
      <c r="DA51" s="1257"/>
      <c r="DB51" s="1257"/>
      <c r="DC51" s="1257"/>
    </row>
    <row r="52" spans="1:109" x14ac:dyDescent="0.15">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x14ac:dyDescent="0.15">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573</v>
      </c>
      <c r="BC53" s="1255"/>
      <c r="BD53" s="1255"/>
      <c r="BE53" s="1255"/>
      <c r="BF53" s="1255"/>
      <c r="BG53" s="1255"/>
      <c r="BH53" s="1255"/>
      <c r="BI53" s="1255"/>
      <c r="BJ53" s="1255"/>
      <c r="BK53" s="1255"/>
      <c r="BL53" s="1255"/>
      <c r="BM53" s="1255"/>
      <c r="BN53" s="1255"/>
      <c r="BO53" s="1255"/>
      <c r="BP53" s="1256"/>
      <c r="BQ53" s="1257"/>
      <c r="BR53" s="1257"/>
      <c r="BS53" s="1257"/>
      <c r="BT53" s="1257"/>
      <c r="BU53" s="1257"/>
      <c r="BV53" s="1257"/>
      <c r="BW53" s="1257"/>
      <c r="BX53" s="1257">
        <v>66.099999999999994</v>
      </c>
      <c r="BY53" s="1257"/>
      <c r="BZ53" s="1257"/>
      <c r="CA53" s="1257"/>
      <c r="CB53" s="1257"/>
      <c r="CC53" s="1257"/>
      <c r="CD53" s="1257"/>
      <c r="CE53" s="1257"/>
      <c r="CF53" s="1257">
        <v>66.7</v>
      </c>
      <c r="CG53" s="1257"/>
      <c r="CH53" s="1257"/>
      <c r="CI53" s="1257"/>
      <c r="CJ53" s="1257"/>
      <c r="CK53" s="1257"/>
      <c r="CL53" s="1257"/>
      <c r="CM53" s="1257"/>
      <c r="CN53" s="1257">
        <v>66.7</v>
      </c>
      <c r="CO53" s="1257"/>
      <c r="CP53" s="1257"/>
      <c r="CQ53" s="1257"/>
      <c r="CR53" s="1257"/>
      <c r="CS53" s="1257"/>
      <c r="CT53" s="1257"/>
      <c r="CU53" s="1257"/>
      <c r="CV53" s="1257">
        <v>70.5</v>
      </c>
      <c r="CW53" s="1257"/>
      <c r="CX53" s="1257"/>
      <c r="CY53" s="1257"/>
      <c r="CZ53" s="1257"/>
      <c r="DA53" s="1257"/>
      <c r="DB53" s="1257"/>
      <c r="DC53" s="1257"/>
    </row>
    <row r="54" spans="1:109" x14ac:dyDescent="0.15">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x14ac:dyDescent="0.15">
      <c r="A55" s="1234"/>
      <c r="B55" s="1226"/>
      <c r="G55" s="1245"/>
      <c r="H55" s="1245"/>
      <c r="I55" s="1245"/>
      <c r="J55" s="1245"/>
      <c r="K55" s="1254"/>
      <c r="L55" s="1254"/>
      <c r="M55" s="1254"/>
      <c r="N55" s="1254"/>
      <c r="AN55" s="1251" t="s">
        <v>574</v>
      </c>
      <c r="AO55" s="1251"/>
      <c r="AP55" s="1251"/>
      <c r="AQ55" s="1251"/>
      <c r="AR55" s="1251"/>
      <c r="AS55" s="1251"/>
      <c r="AT55" s="1251"/>
      <c r="AU55" s="1251"/>
      <c r="AV55" s="1251"/>
      <c r="AW55" s="1251"/>
      <c r="AX55" s="1251"/>
      <c r="AY55" s="1251"/>
      <c r="AZ55" s="1251"/>
      <c r="BA55" s="1251"/>
      <c r="BB55" s="1255" t="s">
        <v>572</v>
      </c>
      <c r="BC55" s="1255"/>
      <c r="BD55" s="1255"/>
      <c r="BE55" s="1255"/>
      <c r="BF55" s="1255"/>
      <c r="BG55" s="1255"/>
      <c r="BH55" s="1255"/>
      <c r="BI55" s="1255"/>
      <c r="BJ55" s="1255"/>
      <c r="BK55" s="1255"/>
      <c r="BL55" s="1255"/>
      <c r="BM55" s="1255"/>
      <c r="BN55" s="1255"/>
      <c r="BO55" s="1255"/>
      <c r="BP55" s="1256"/>
      <c r="BQ55" s="1257"/>
      <c r="BR55" s="1257"/>
      <c r="BS55" s="1257"/>
      <c r="BT55" s="1257"/>
      <c r="BU55" s="1257"/>
      <c r="BV55" s="1257"/>
      <c r="BW55" s="1257"/>
      <c r="BX55" s="1257">
        <v>37.299999999999997</v>
      </c>
      <c r="BY55" s="1257"/>
      <c r="BZ55" s="1257"/>
      <c r="CA55" s="1257"/>
      <c r="CB55" s="1257"/>
      <c r="CC55" s="1257"/>
      <c r="CD55" s="1257"/>
      <c r="CE55" s="1257"/>
      <c r="CF55" s="1257">
        <v>25.2</v>
      </c>
      <c r="CG55" s="1257"/>
      <c r="CH55" s="1257"/>
      <c r="CI55" s="1257"/>
      <c r="CJ55" s="1257"/>
      <c r="CK55" s="1257"/>
      <c r="CL55" s="1257"/>
      <c r="CM55" s="1257"/>
      <c r="CN55" s="1257">
        <v>15.7</v>
      </c>
      <c r="CO55" s="1257"/>
      <c r="CP55" s="1257"/>
      <c r="CQ55" s="1257"/>
      <c r="CR55" s="1257"/>
      <c r="CS55" s="1257"/>
      <c r="CT55" s="1257"/>
      <c r="CU55" s="1257"/>
      <c r="CV55" s="1257">
        <v>10.199999999999999</v>
      </c>
      <c r="CW55" s="1257"/>
      <c r="CX55" s="1257"/>
      <c r="CY55" s="1257"/>
      <c r="CZ55" s="1257"/>
      <c r="DA55" s="1257"/>
      <c r="DB55" s="1257"/>
      <c r="DC55" s="1257"/>
    </row>
    <row r="56" spans="1:109" x14ac:dyDescent="0.15">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1234" customFormat="1" x14ac:dyDescent="0.15">
      <c r="B57" s="1258"/>
      <c r="G57" s="1245"/>
      <c r="H57" s="1245"/>
      <c r="I57" s="1259"/>
      <c r="J57" s="1259"/>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573</v>
      </c>
      <c r="BC57" s="1255"/>
      <c r="BD57" s="1255"/>
      <c r="BE57" s="1255"/>
      <c r="BF57" s="1255"/>
      <c r="BG57" s="1255"/>
      <c r="BH57" s="1255"/>
      <c r="BI57" s="1255"/>
      <c r="BJ57" s="1255"/>
      <c r="BK57" s="1255"/>
      <c r="BL57" s="1255"/>
      <c r="BM57" s="1255"/>
      <c r="BN57" s="1255"/>
      <c r="BO57" s="1255"/>
      <c r="BP57" s="1256"/>
      <c r="BQ57" s="1257"/>
      <c r="BR57" s="1257"/>
      <c r="BS57" s="1257"/>
      <c r="BT57" s="1257"/>
      <c r="BU57" s="1257"/>
      <c r="BV57" s="1257"/>
      <c r="BW57" s="1257"/>
      <c r="BX57" s="1257">
        <v>62</v>
      </c>
      <c r="BY57" s="1257"/>
      <c r="BZ57" s="1257"/>
      <c r="CA57" s="1257"/>
      <c r="CB57" s="1257"/>
      <c r="CC57" s="1257"/>
      <c r="CD57" s="1257"/>
      <c r="CE57" s="1257"/>
      <c r="CF57" s="1257">
        <v>62.5</v>
      </c>
      <c r="CG57" s="1257"/>
      <c r="CH57" s="1257"/>
      <c r="CI57" s="1257"/>
      <c r="CJ57" s="1257"/>
      <c r="CK57" s="1257"/>
      <c r="CL57" s="1257"/>
      <c r="CM57" s="1257"/>
      <c r="CN57" s="1257">
        <v>64.3</v>
      </c>
      <c r="CO57" s="1257"/>
      <c r="CP57" s="1257"/>
      <c r="CQ57" s="1257"/>
      <c r="CR57" s="1257"/>
      <c r="CS57" s="1257"/>
      <c r="CT57" s="1257"/>
      <c r="CU57" s="1257"/>
      <c r="CV57" s="1257">
        <v>64.7</v>
      </c>
      <c r="CW57" s="1257"/>
      <c r="CX57" s="1257"/>
      <c r="CY57" s="1257"/>
      <c r="CZ57" s="1257"/>
      <c r="DA57" s="1257"/>
      <c r="DB57" s="1257"/>
      <c r="DC57" s="1257"/>
      <c r="DD57" s="1260"/>
      <c r="DE57" s="1258"/>
    </row>
    <row r="58" spans="1:109" s="1234" customFormat="1" x14ac:dyDescent="0.15">
      <c r="A58" s="1220"/>
      <c r="B58" s="1258"/>
      <c r="G58" s="1245"/>
      <c r="H58" s="1245"/>
      <c r="I58" s="1259"/>
      <c r="J58" s="1259"/>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1260"/>
      <c r="DE58" s="1258"/>
    </row>
    <row r="59" spans="1:109" s="1234" customFormat="1" x14ac:dyDescent="0.15">
      <c r="A59" s="1220"/>
      <c r="B59" s="1258"/>
      <c r="K59" s="1261"/>
      <c r="L59" s="1261"/>
      <c r="M59" s="1261"/>
      <c r="N59" s="1261"/>
      <c r="AQ59" s="1261"/>
      <c r="AR59" s="1261"/>
      <c r="AS59" s="1261"/>
      <c r="AT59" s="1261"/>
      <c r="BC59" s="1261"/>
      <c r="BD59" s="1261"/>
      <c r="BE59" s="1261"/>
      <c r="BF59" s="1261"/>
      <c r="BO59" s="1261"/>
      <c r="BP59" s="1261"/>
      <c r="BQ59" s="1261"/>
      <c r="BR59" s="1261"/>
      <c r="CA59" s="1261"/>
      <c r="CB59" s="1261"/>
      <c r="CC59" s="1261"/>
      <c r="CD59" s="1261"/>
      <c r="CM59" s="1261"/>
      <c r="CN59" s="1261"/>
      <c r="CO59" s="1261"/>
      <c r="CP59" s="1261"/>
      <c r="CY59" s="1261"/>
      <c r="CZ59" s="1261"/>
      <c r="DA59" s="1261"/>
      <c r="DB59" s="1261"/>
      <c r="DC59" s="1261"/>
      <c r="DD59" s="1260"/>
      <c r="DE59" s="1258"/>
    </row>
    <row r="60" spans="1:109" s="1234" customFormat="1" x14ac:dyDescent="0.15">
      <c r="A60" s="1220"/>
      <c r="B60" s="1258"/>
      <c r="K60" s="1261"/>
      <c r="L60" s="1261"/>
      <c r="M60" s="1261"/>
      <c r="N60" s="1261"/>
      <c r="AQ60" s="1261"/>
      <c r="AR60" s="1261"/>
      <c r="AS60" s="1261"/>
      <c r="AT60" s="1261"/>
      <c r="BC60" s="1261"/>
      <c r="BD60" s="1261"/>
      <c r="BE60" s="1261"/>
      <c r="BF60" s="1261"/>
      <c r="BO60" s="1261"/>
      <c r="BP60" s="1261"/>
      <c r="BQ60" s="1261"/>
      <c r="BR60" s="1261"/>
      <c r="CA60" s="1261"/>
      <c r="CB60" s="1261"/>
      <c r="CC60" s="1261"/>
      <c r="CD60" s="1261"/>
      <c r="CM60" s="1261"/>
      <c r="CN60" s="1261"/>
      <c r="CO60" s="1261"/>
      <c r="CP60" s="1261"/>
      <c r="CY60" s="1261"/>
      <c r="CZ60" s="1261"/>
      <c r="DA60" s="1261"/>
      <c r="DB60" s="1261"/>
      <c r="DC60" s="1261"/>
      <c r="DD60" s="1260"/>
      <c r="DE60" s="1258"/>
    </row>
    <row r="61" spans="1:109" s="1234" customFormat="1" x14ac:dyDescent="0.15">
      <c r="A61" s="1220"/>
      <c r="B61" s="1262"/>
      <c r="C61" s="1263"/>
      <c r="D61" s="1263"/>
      <c r="E61" s="1263"/>
      <c r="F61" s="1263"/>
      <c r="G61" s="1263"/>
      <c r="H61" s="1263"/>
      <c r="I61" s="1263"/>
      <c r="J61" s="1263"/>
      <c r="K61" s="1263"/>
      <c r="L61" s="1263"/>
      <c r="M61" s="1264"/>
      <c r="N61" s="1264"/>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263"/>
      <c r="AS61" s="1264"/>
      <c r="AT61" s="1264"/>
      <c r="AU61" s="1263"/>
      <c r="AV61" s="1263"/>
      <c r="AW61" s="1263"/>
      <c r="AX61" s="1263"/>
      <c r="AY61" s="1263"/>
      <c r="AZ61" s="1263"/>
      <c r="BA61" s="1263"/>
      <c r="BB61" s="1263"/>
      <c r="BC61" s="1263"/>
      <c r="BD61" s="1263"/>
      <c r="BE61" s="1264"/>
      <c r="BF61" s="1264"/>
      <c r="BG61" s="1263"/>
      <c r="BH61" s="1263"/>
      <c r="BI61" s="1263"/>
      <c r="BJ61" s="1263"/>
      <c r="BK61" s="1263"/>
      <c r="BL61" s="1263"/>
      <c r="BM61" s="1263"/>
      <c r="BN61" s="1263"/>
      <c r="BO61" s="1263"/>
      <c r="BP61" s="1263"/>
      <c r="BQ61" s="1264"/>
      <c r="BR61" s="1264"/>
      <c r="BS61" s="1263"/>
      <c r="BT61" s="1263"/>
      <c r="BU61" s="1263"/>
      <c r="BV61" s="1263"/>
      <c r="BW61" s="1263"/>
      <c r="BX61" s="1263"/>
      <c r="BY61" s="1263"/>
      <c r="BZ61" s="1263"/>
      <c r="CA61" s="1263"/>
      <c r="CB61" s="1263"/>
      <c r="CC61" s="1264"/>
      <c r="CD61" s="1264"/>
      <c r="CE61" s="1263"/>
      <c r="CF61" s="1263"/>
      <c r="CG61" s="1263"/>
      <c r="CH61" s="1263"/>
      <c r="CI61" s="1263"/>
      <c r="CJ61" s="1263"/>
      <c r="CK61" s="1263"/>
      <c r="CL61" s="1263"/>
      <c r="CM61" s="1263"/>
      <c r="CN61" s="1263"/>
      <c r="CO61" s="1264"/>
      <c r="CP61" s="1264"/>
      <c r="CQ61" s="1263"/>
      <c r="CR61" s="1263"/>
      <c r="CS61" s="1263"/>
      <c r="CT61" s="1263"/>
      <c r="CU61" s="1263"/>
      <c r="CV61" s="1263"/>
      <c r="CW61" s="1263"/>
      <c r="CX61" s="1263"/>
      <c r="CY61" s="1263"/>
      <c r="CZ61" s="1263"/>
      <c r="DA61" s="1264"/>
      <c r="DB61" s="1264"/>
      <c r="DC61" s="1264"/>
      <c r="DD61" s="1265"/>
      <c r="DE61" s="1258"/>
    </row>
    <row r="62" spans="1:109" x14ac:dyDescent="0.15">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7.25" x14ac:dyDescent="0.15">
      <c r="B63" s="1266" t="s">
        <v>575</v>
      </c>
    </row>
    <row r="64" spans="1:109" x14ac:dyDescent="0.15">
      <c r="B64" s="1226"/>
      <c r="G64" s="1233"/>
      <c r="I64" s="1267"/>
      <c r="J64" s="1267"/>
      <c r="K64" s="1267"/>
      <c r="L64" s="1267"/>
      <c r="M64" s="1267"/>
      <c r="N64" s="1268"/>
      <c r="AM64" s="1233"/>
      <c r="AN64" s="1233" t="s">
        <v>568</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x14ac:dyDescent="0.15">
      <c r="B65" s="1226"/>
      <c r="AN65" s="1235" t="s">
        <v>576</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1226"/>
      <c r="H70" s="1269"/>
      <c r="I70" s="1269"/>
      <c r="J70" s="1270"/>
      <c r="K70" s="1270"/>
      <c r="L70" s="1271"/>
      <c r="M70" s="1270"/>
      <c r="N70" s="1271"/>
      <c r="AN70" s="1244"/>
      <c r="AO70" s="1244"/>
      <c r="AP70" s="1244"/>
      <c r="AZ70" s="1244"/>
      <c r="BA70" s="1244"/>
      <c r="BB70" s="1244"/>
      <c r="BL70" s="1244"/>
      <c r="BM70" s="1244"/>
      <c r="BN70" s="1244"/>
      <c r="BX70" s="1244"/>
      <c r="BY70" s="1244"/>
      <c r="BZ70" s="1244"/>
      <c r="CJ70" s="1244"/>
      <c r="CK70" s="1244"/>
      <c r="CL70" s="1244"/>
      <c r="CV70" s="1244"/>
      <c r="CW70" s="1244"/>
      <c r="CX70" s="1244"/>
    </row>
    <row r="71" spans="2:107" x14ac:dyDescent="0.15">
      <c r="B71" s="1226"/>
      <c r="G71" s="1272"/>
      <c r="I71" s="1273"/>
      <c r="J71" s="1270"/>
      <c r="K71" s="1270"/>
      <c r="L71" s="1271"/>
      <c r="M71" s="1270"/>
      <c r="N71" s="1271"/>
      <c r="AM71" s="1272"/>
      <c r="AN71" s="1220" t="s">
        <v>570</v>
      </c>
    </row>
    <row r="72" spans="2:107" x14ac:dyDescent="0.15">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530</v>
      </c>
      <c r="BQ72" s="1251"/>
      <c r="BR72" s="1251"/>
      <c r="BS72" s="1251"/>
      <c r="BT72" s="1251"/>
      <c r="BU72" s="1251"/>
      <c r="BV72" s="1251"/>
      <c r="BW72" s="1251"/>
      <c r="BX72" s="1251" t="s">
        <v>531</v>
      </c>
      <c r="BY72" s="1251"/>
      <c r="BZ72" s="1251"/>
      <c r="CA72" s="1251"/>
      <c r="CB72" s="1251"/>
      <c r="CC72" s="1251"/>
      <c r="CD72" s="1251"/>
      <c r="CE72" s="1251"/>
      <c r="CF72" s="1251" t="s">
        <v>532</v>
      </c>
      <c r="CG72" s="1251"/>
      <c r="CH72" s="1251"/>
      <c r="CI72" s="1251"/>
      <c r="CJ72" s="1251"/>
      <c r="CK72" s="1251"/>
      <c r="CL72" s="1251"/>
      <c r="CM72" s="1251"/>
      <c r="CN72" s="1251" t="s">
        <v>533</v>
      </c>
      <c r="CO72" s="1251"/>
      <c r="CP72" s="1251"/>
      <c r="CQ72" s="1251"/>
      <c r="CR72" s="1251"/>
      <c r="CS72" s="1251"/>
      <c r="CT72" s="1251"/>
      <c r="CU72" s="1251"/>
      <c r="CV72" s="1251" t="s">
        <v>534</v>
      </c>
      <c r="CW72" s="1251"/>
      <c r="CX72" s="1251"/>
      <c r="CY72" s="1251"/>
      <c r="CZ72" s="1251"/>
      <c r="DA72" s="1251"/>
      <c r="DB72" s="1251"/>
      <c r="DC72" s="1251"/>
    </row>
    <row r="73" spans="2:107" x14ac:dyDescent="0.15">
      <c r="B73" s="1226"/>
      <c r="G73" s="1252"/>
      <c r="H73" s="1252"/>
      <c r="I73" s="1252"/>
      <c r="J73" s="1252"/>
      <c r="K73" s="1274"/>
      <c r="L73" s="1274"/>
      <c r="M73" s="1274"/>
      <c r="N73" s="1274"/>
      <c r="AM73" s="1244"/>
      <c r="AN73" s="1255" t="s">
        <v>571</v>
      </c>
      <c r="AO73" s="1255"/>
      <c r="AP73" s="1255"/>
      <c r="AQ73" s="1255"/>
      <c r="AR73" s="1255"/>
      <c r="AS73" s="1255"/>
      <c r="AT73" s="1255"/>
      <c r="AU73" s="1255"/>
      <c r="AV73" s="1255"/>
      <c r="AW73" s="1255"/>
      <c r="AX73" s="1255"/>
      <c r="AY73" s="1255"/>
      <c r="AZ73" s="1255"/>
      <c r="BA73" s="1255"/>
      <c r="BB73" s="1255" t="s">
        <v>572</v>
      </c>
      <c r="BC73" s="1255"/>
      <c r="BD73" s="1255"/>
      <c r="BE73" s="1255"/>
      <c r="BF73" s="1255"/>
      <c r="BG73" s="1255"/>
      <c r="BH73" s="1255"/>
      <c r="BI73" s="1255"/>
      <c r="BJ73" s="1255"/>
      <c r="BK73" s="1255"/>
      <c r="BL73" s="1255"/>
      <c r="BM73" s="1255"/>
      <c r="BN73" s="1255"/>
      <c r="BO73" s="1255"/>
      <c r="BP73" s="1257">
        <v>132.80000000000001</v>
      </c>
      <c r="BQ73" s="1257"/>
      <c r="BR73" s="1257"/>
      <c r="BS73" s="1257"/>
      <c r="BT73" s="1257"/>
      <c r="BU73" s="1257"/>
      <c r="BV73" s="1257"/>
      <c r="BW73" s="1257"/>
      <c r="BX73" s="1257">
        <v>120.8</v>
      </c>
      <c r="BY73" s="1257"/>
      <c r="BZ73" s="1257"/>
      <c r="CA73" s="1257"/>
      <c r="CB73" s="1257"/>
      <c r="CC73" s="1257"/>
      <c r="CD73" s="1257"/>
      <c r="CE73" s="1257"/>
      <c r="CF73" s="1257">
        <v>104.3</v>
      </c>
      <c r="CG73" s="1257"/>
      <c r="CH73" s="1257"/>
      <c r="CI73" s="1257"/>
      <c r="CJ73" s="1257"/>
      <c r="CK73" s="1257"/>
      <c r="CL73" s="1257"/>
      <c r="CM73" s="1257"/>
      <c r="CN73" s="1257">
        <v>84.4</v>
      </c>
      <c r="CO73" s="1257"/>
      <c r="CP73" s="1257"/>
      <c r="CQ73" s="1257"/>
      <c r="CR73" s="1257"/>
      <c r="CS73" s="1257"/>
      <c r="CT73" s="1257"/>
      <c r="CU73" s="1257"/>
      <c r="CV73" s="1257">
        <v>88</v>
      </c>
      <c r="CW73" s="1257"/>
      <c r="CX73" s="1257"/>
      <c r="CY73" s="1257"/>
      <c r="CZ73" s="1257"/>
      <c r="DA73" s="1257"/>
      <c r="DB73" s="1257"/>
      <c r="DC73" s="1257"/>
    </row>
    <row r="74" spans="2:107" x14ac:dyDescent="0.15">
      <c r="B74" s="1226"/>
      <c r="G74" s="1252"/>
      <c r="H74" s="1252"/>
      <c r="I74" s="1252"/>
      <c r="J74" s="1252"/>
      <c r="K74" s="1274"/>
      <c r="L74" s="1274"/>
      <c r="M74" s="1274"/>
      <c r="N74" s="1274"/>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x14ac:dyDescent="0.15">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577</v>
      </c>
      <c r="BC75" s="1255"/>
      <c r="BD75" s="1255"/>
      <c r="BE75" s="1255"/>
      <c r="BF75" s="1255"/>
      <c r="BG75" s="1255"/>
      <c r="BH75" s="1255"/>
      <c r="BI75" s="1255"/>
      <c r="BJ75" s="1255"/>
      <c r="BK75" s="1255"/>
      <c r="BL75" s="1255"/>
      <c r="BM75" s="1255"/>
      <c r="BN75" s="1255"/>
      <c r="BO75" s="1255"/>
      <c r="BP75" s="1257">
        <v>14.2</v>
      </c>
      <c r="BQ75" s="1257"/>
      <c r="BR75" s="1257"/>
      <c r="BS75" s="1257"/>
      <c r="BT75" s="1257"/>
      <c r="BU75" s="1257"/>
      <c r="BV75" s="1257"/>
      <c r="BW75" s="1257"/>
      <c r="BX75" s="1257">
        <v>13.6</v>
      </c>
      <c r="BY75" s="1257"/>
      <c r="BZ75" s="1257"/>
      <c r="CA75" s="1257"/>
      <c r="CB75" s="1257"/>
      <c r="CC75" s="1257"/>
      <c r="CD75" s="1257"/>
      <c r="CE75" s="1257"/>
      <c r="CF75" s="1257">
        <v>12.5</v>
      </c>
      <c r="CG75" s="1257"/>
      <c r="CH75" s="1257"/>
      <c r="CI75" s="1257"/>
      <c r="CJ75" s="1257"/>
      <c r="CK75" s="1257"/>
      <c r="CL75" s="1257"/>
      <c r="CM75" s="1257"/>
      <c r="CN75" s="1257">
        <v>11.6</v>
      </c>
      <c r="CO75" s="1257"/>
      <c r="CP75" s="1257"/>
      <c r="CQ75" s="1257"/>
      <c r="CR75" s="1257"/>
      <c r="CS75" s="1257"/>
      <c r="CT75" s="1257"/>
      <c r="CU75" s="1257"/>
      <c r="CV75" s="1257">
        <v>11.3</v>
      </c>
      <c r="CW75" s="1257"/>
      <c r="CX75" s="1257"/>
      <c r="CY75" s="1257"/>
      <c r="CZ75" s="1257"/>
      <c r="DA75" s="1257"/>
      <c r="DB75" s="1257"/>
      <c r="DC75" s="1257"/>
    </row>
    <row r="76" spans="2:107" x14ac:dyDescent="0.15">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x14ac:dyDescent="0.15">
      <c r="B77" s="1226"/>
      <c r="G77" s="1245"/>
      <c r="H77" s="1245"/>
      <c r="I77" s="1245"/>
      <c r="J77" s="1245"/>
      <c r="K77" s="1274"/>
      <c r="L77" s="1274"/>
      <c r="M77" s="1274"/>
      <c r="N77" s="1274"/>
      <c r="AN77" s="1251" t="s">
        <v>574</v>
      </c>
      <c r="AO77" s="1251"/>
      <c r="AP77" s="1251"/>
      <c r="AQ77" s="1251"/>
      <c r="AR77" s="1251"/>
      <c r="AS77" s="1251"/>
      <c r="AT77" s="1251"/>
      <c r="AU77" s="1251"/>
      <c r="AV77" s="1251"/>
      <c r="AW77" s="1251"/>
      <c r="AX77" s="1251"/>
      <c r="AY77" s="1251"/>
      <c r="AZ77" s="1251"/>
      <c r="BA77" s="1251"/>
      <c r="BB77" s="1255" t="s">
        <v>572</v>
      </c>
      <c r="BC77" s="1255"/>
      <c r="BD77" s="1255"/>
      <c r="BE77" s="1255"/>
      <c r="BF77" s="1255"/>
      <c r="BG77" s="1255"/>
      <c r="BH77" s="1255"/>
      <c r="BI77" s="1255"/>
      <c r="BJ77" s="1255"/>
      <c r="BK77" s="1255"/>
      <c r="BL77" s="1255"/>
      <c r="BM77" s="1255"/>
      <c r="BN77" s="1255"/>
      <c r="BO77" s="1255"/>
      <c r="BP77" s="1257">
        <v>49.7</v>
      </c>
      <c r="BQ77" s="1257"/>
      <c r="BR77" s="1257"/>
      <c r="BS77" s="1257"/>
      <c r="BT77" s="1257"/>
      <c r="BU77" s="1257"/>
      <c r="BV77" s="1257"/>
      <c r="BW77" s="1257"/>
      <c r="BX77" s="1257">
        <v>37.299999999999997</v>
      </c>
      <c r="BY77" s="1257"/>
      <c r="BZ77" s="1257"/>
      <c r="CA77" s="1257"/>
      <c r="CB77" s="1257"/>
      <c r="CC77" s="1257"/>
      <c r="CD77" s="1257"/>
      <c r="CE77" s="1257"/>
      <c r="CF77" s="1257">
        <v>25.2</v>
      </c>
      <c r="CG77" s="1257"/>
      <c r="CH77" s="1257"/>
      <c r="CI77" s="1257"/>
      <c r="CJ77" s="1257"/>
      <c r="CK77" s="1257"/>
      <c r="CL77" s="1257"/>
      <c r="CM77" s="1257"/>
      <c r="CN77" s="1257">
        <v>15.7</v>
      </c>
      <c r="CO77" s="1257"/>
      <c r="CP77" s="1257"/>
      <c r="CQ77" s="1257"/>
      <c r="CR77" s="1257"/>
      <c r="CS77" s="1257"/>
      <c r="CT77" s="1257"/>
      <c r="CU77" s="1257"/>
      <c r="CV77" s="1257">
        <v>10.199999999999999</v>
      </c>
      <c r="CW77" s="1257"/>
      <c r="CX77" s="1257"/>
      <c r="CY77" s="1257"/>
      <c r="CZ77" s="1257"/>
      <c r="DA77" s="1257"/>
      <c r="DB77" s="1257"/>
      <c r="DC77" s="1257"/>
    </row>
    <row r="78" spans="2:107" x14ac:dyDescent="0.15">
      <c r="B78" s="1226"/>
      <c r="G78" s="1245"/>
      <c r="H78" s="1245"/>
      <c r="I78" s="1245"/>
      <c r="J78" s="1245"/>
      <c r="K78" s="1274"/>
      <c r="L78" s="1274"/>
      <c r="M78" s="1274"/>
      <c r="N78" s="1274"/>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x14ac:dyDescent="0.15">
      <c r="B79" s="1226"/>
      <c r="G79" s="1245"/>
      <c r="H79" s="1245"/>
      <c r="I79" s="1259"/>
      <c r="J79" s="1259"/>
      <c r="K79" s="1275"/>
      <c r="L79" s="1275"/>
      <c r="M79" s="1275"/>
      <c r="N79" s="1275"/>
      <c r="AN79" s="1251"/>
      <c r="AO79" s="1251"/>
      <c r="AP79" s="1251"/>
      <c r="AQ79" s="1251"/>
      <c r="AR79" s="1251"/>
      <c r="AS79" s="1251"/>
      <c r="AT79" s="1251"/>
      <c r="AU79" s="1251"/>
      <c r="AV79" s="1251"/>
      <c r="AW79" s="1251"/>
      <c r="AX79" s="1251"/>
      <c r="AY79" s="1251"/>
      <c r="AZ79" s="1251"/>
      <c r="BA79" s="1251"/>
      <c r="BB79" s="1255" t="s">
        <v>577</v>
      </c>
      <c r="BC79" s="1255"/>
      <c r="BD79" s="1255"/>
      <c r="BE79" s="1255"/>
      <c r="BF79" s="1255"/>
      <c r="BG79" s="1255"/>
      <c r="BH79" s="1255"/>
      <c r="BI79" s="1255"/>
      <c r="BJ79" s="1255"/>
      <c r="BK79" s="1255"/>
      <c r="BL79" s="1255"/>
      <c r="BM79" s="1255"/>
      <c r="BN79" s="1255"/>
      <c r="BO79" s="1255"/>
      <c r="BP79" s="1257">
        <v>9.1999999999999993</v>
      </c>
      <c r="BQ79" s="1257"/>
      <c r="BR79" s="1257"/>
      <c r="BS79" s="1257"/>
      <c r="BT79" s="1257"/>
      <c r="BU79" s="1257"/>
      <c r="BV79" s="1257"/>
      <c r="BW79" s="1257"/>
      <c r="BX79" s="1257">
        <v>8.6</v>
      </c>
      <c r="BY79" s="1257"/>
      <c r="BZ79" s="1257"/>
      <c r="CA79" s="1257"/>
      <c r="CB79" s="1257"/>
      <c r="CC79" s="1257"/>
      <c r="CD79" s="1257"/>
      <c r="CE79" s="1257"/>
      <c r="CF79" s="1257">
        <v>8.9</v>
      </c>
      <c r="CG79" s="1257"/>
      <c r="CH79" s="1257"/>
      <c r="CI79" s="1257"/>
      <c r="CJ79" s="1257"/>
      <c r="CK79" s="1257"/>
      <c r="CL79" s="1257"/>
      <c r="CM79" s="1257"/>
      <c r="CN79" s="1257">
        <v>8.9</v>
      </c>
      <c r="CO79" s="1257"/>
      <c r="CP79" s="1257"/>
      <c r="CQ79" s="1257"/>
      <c r="CR79" s="1257"/>
      <c r="CS79" s="1257"/>
      <c r="CT79" s="1257"/>
      <c r="CU79" s="1257"/>
      <c r="CV79" s="1257">
        <v>9</v>
      </c>
      <c r="CW79" s="1257"/>
      <c r="CX79" s="1257"/>
      <c r="CY79" s="1257"/>
      <c r="CZ79" s="1257"/>
      <c r="DA79" s="1257"/>
      <c r="DB79" s="1257"/>
      <c r="DC79" s="1257"/>
    </row>
    <row r="80" spans="2:107" x14ac:dyDescent="0.15">
      <c r="B80" s="1226"/>
      <c r="G80" s="1245"/>
      <c r="H80" s="1245"/>
      <c r="I80" s="1259"/>
      <c r="J80" s="1259"/>
      <c r="K80" s="1275"/>
      <c r="L80" s="1275"/>
      <c r="M80" s="1275"/>
      <c r="N80" s="1275"/>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x14ac:dyDescent="0.15">
      <c r="B81" s="1226"/>
    </row>
    <row r="82" spans="2:109" ht="17.25" x14ac:dyDescent="0.15">
      <c r="B82" s="1226"/>
      <c r="K82" s="1276"/>
      <c r="L82" s="1276"/>
      <c r="M82" s="1276"/>
      <c r="N82" s="1276"/>
      <c r="AQ82" s="1276"/>
      <c r="AR82" s="1276"/>
      <c r="AS82" s="1276"/>
      <c r="AT82" s="1276"/>
      <c r="BC82" s="1276"/>
      <c r="BD82" s="1276"/>
      <c r="BE82" s="1276"/>
      <c r="BF82" s="1276"/>
      <c r="BO82" s="1276"/>
      <c r="BP82" s="1276"/>
      <c r="BQ82" s="1276"/>
      <c r="BR82" s="1276"/>
      <c r="CA82" s="1276"/>
      <c r="CB82" s="1276"/>
      <c r="CC82" s="1276"/>
      <c r="CD82" s="1276"/>
      <c r="CM82" s="1276"/>
      <c r="CN82" s="1276"/>
      <c r="CO82" s="1276"/>
      <c r="CP82" s="1276"/>
      <c r="CY82" s="1276"/>
      <c r="CZ82" s="1276"/>
      <c r="DA82" s="1276"/>
      <c r="DB82" s="1276"/>
      <c r="DC82" s="1276"/>
    </row>
    <row r="83" spans="2:109" x14ac:dyDescent="0.15">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x14ac:dyDescent="0.15">
      <c r="DD84" s="1220"/>
      <c r="DE84" s="1220"/>
    </row>
    <row r="85" spans="2:109" x14ac:dyDescent="0.15">
      <c r="DD85" s="1220"/>
      <c r="DE85" s="1220"/>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pageSetup paperSize="9" scale="44" orientation="landscape" horizontalDpi="0"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view="pageBreakPreview" zoomScale="60" zoomScaleNormal="10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phoneticPr fontId="2"/>
  <pageMargins left="0.7" right="0.7" top="0.75" bottom="0.75" header="0.3" footer="0.3"/>
  <pageSetup paperSize="9" scale="31" orientation="landscape" horizontalDpi="0"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Normal="10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phoneticPr fontId="2"/>
  <pageMargins left="0.7" right="0.7" top="0.75" bottom="0.75" header="0.3" footer="0.3"/>
  <pageSetup paperSize="9" scale="31" orientation="landscape" horizontalDpi="0"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84141</v>
      </c>
      <c r="E3" s="156"/>
      <c r="F3" s="157">
        <v>74581</v>
      </c>
      <c r="G3" s="158"/>
      <c r="H3" s="159"/>
    </row>
    <row r="4" spans="1:8" x14ac:dyDescent="0.15">
      <c r="A4" s="160"/>
      <c r="B4" s="161"/>
      <c r="C4" s="162"/>
      <c r="D4" s="163">
        <v>14069</v>
      </c>
      <c r="E4" s="164"/>
      <c r="F4" s="165">
        <v>41563</v>
      </c>
      <c r="G4" s="166"/>
      <c r="H4" s="167"/>
    </row>
    <row r="5" spans="1:8" x14ac:dyDescent="0.15">
      <c r="A5" s="148" t="s">
        <v>524</v>
      </c>
      <c r="B5" s="153"/>
      <c r="C5" s="154"/>
      <c r="D5" s="155">
        <v>63758</v>
      </c>
      <c r="E5" s="156"/>
      <c r="F5" s="157">
        <v>76347</v>
      </c>
      <c r="G5" s="158"/>
      <c r="H5" s="159"/>
    </row>
    <row r="6" spans="1:8" x14ac:dyDescent="0.15">
      <c r="A6" s="160"/>
      <c r="B6" s="161"/>
      <c r="C6" s="162"/>
      <c r="D6" s="163">
        <v>22232</v>
      </c>
      <c r="E6" s="164"/>
      <c r="F6" s="165">
        <v>41762</v>
      </c>
      <c r="G6" s="166"/>
      <c r="H6" s="167"/>
    </row>
    <row r="7" spans="1:8" x14ac:dyDescent="0.15">
      <c r="A7" s="148" t="s">
        <v>525</v>
      </c>
      <c r="B7" s="153"/>
      <c r="C7" s="154"/>
      <c r="D7" s="155">
        <v>70454</v>
      </c>
      <c r="E7" s="156"/>
      <c r="F7" s="157">
        <v>96469</v>
      </c>
      <c r="G7" s="158"/>
      <c r="H7" s="159"/>
    </row>
    <row r="8" spans="1:8" x14ac:dyDescent="0.15">
      <c r="A8" s="160"/>
      <c r="B8" s="161"/>
      <c r="C8" s="162"/>
      <c r="D8" s="163">
        <v>28471</v>
      </c>
      <c r="E8" s="164"/>
      <c r="F8" s="165">
        <v>49775</v>
      </c>
      <c r="G8" s="166"/>
      <c r="H8" s="167"/>
    </row>
    <row r="9" spans="1:8" x14ac:dyDescent="0.15">
      <c r="A9" s="148" t="s">
        <v>526</v>
      </c>
      <c r="B9" s="153"/>
      <c r="C9" s="154"/>
      <c r="D9" s="155">
        <v>92307</v>
      </c>
      <c r="E9" s="156"/>
      <c r="F9" s="157">
        <v>85743</v>
      </c>
      <c r="G9" s="158"/>
      <c r="H9" s="159"/>
    </row>
    <row r="10" spans="1:8" x14ac:dyDescent="0.15">
      <c r="A10" s="160"/>
      <c r="B10" s="161"/>
      <c r="C10" s="162"/>
      <c r="D10" s="163">
        <v>25144</v>
      </c>
      <c r="E10" s="164"/>
      <c r="F10" s="165">
        <v>45231</v>
      </c>
      <c r="G10" s="166"/>
      <c r="H10" s="167"/>
    </row>
    <row r="11" spans="1:8" x14ac:dyDescent="0.15">
      <c r="A11" s="148" t="s">
        <v>527</v>
      </c>
      <c r="B11" s="153"/>
      <c r="C11" s="154"/>
      <c r="D11" s="155">
        <v>71108</v>
      </c>
      <c r="E11" s="156"/>
      <c r="F11" s="157">
        <v>92509</v>
      </c>
      <c r="G11" s="158"/>
      <c r="H11" s="159"/>
    </row>
    <row r="12" spans="1:8" x14ac:dyDescent="0.15">
      <c r="A12" s="160"/>
      <c r="B12" s="161"/>
      <c r="C12" s="168"/>
      <c r="D12" s="163">
        <v>28914</v>
      </c>
      <c r="E12" s="164"/>
      <c r="F12" s="165">
        <v>52274</v>
      </c>
      <c r="G12" s="166"/>
      <c r="H12" s="167"/>
    </row>
    <row r="13" spans="1:8" x14ac:dyDescent="0.15">
      <c r="A13" s="148"/>
      <c r="B13" s="153"/>
      <c r="C13" s="169"/>
      <c r="D13" s="170">
        <v>76354</v>
      </c>
      <c r="E13" s="171"/>
      <c r="F13" s="172">
        <v>85130</v>
      </c>
      <c r="G13" s="173"/>
      <c r="H13" s="159"/>
    </row>
    <row r="14" spans="1:8" x14ac:dyDescent="0.15">
      <c r="A14" s="160"/>
      <c r="B14" s="161"/>
      <c r="C14" s="162"/>
      <c r="D14" s="163">
        <v>23766</v>
      </c>
      <c r="E14" s="164"/>
      <c r="F14" s="165">
        <v>46121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10.51</v>
      </c>
      <c r="C19" s="174">
        <f>ROUND(VALUE(SUBSTITUTE(実質収支比率等に係る経年分析!G$48,"▲","-")),2)</f>
        <v>11.55</v>
      </c>
      <c r="D19" s="174">
        <f>ROUND(VALUE(SUBSTITUTE(実質収支比率等に係る経年分析!H$48,"▲","-")),2)</f>
        <v>14.04</v>
      </c>
      <c r="E19" s="174">
        <f>ROUND(VALUE(SUBSTITUTE(実質収支比率等に係る経年分析!I$48,"▲","-")),2)</f>
        <v>9.01</v>
      </c>
      <c r="F19" s="174">
        <f>ROUND(VALUE(SUBSTITUTE(実質収支比率等に係る経年分析!J$48,"▲","-")),2)</f>
        <v>9.8699999999999992</v>
      </c>
    </row>
    <row r="20" spans="1:11" x14ac:dyDescent="0.15">
      <c r="A20" s="174" t="s">
        <v>53</v>
      </c>
      <c r="B20" s="174">
        <f>ROUND(VALUE(SUBSTITUTE(実質収支比率等に係る経年分析!F$47,"▲","-")),2)</f>
        <v>10.28</v>
      </c>
      <c r="C20" s="174">
        <f>ROUND(VALUE(SUBSTITUTE(実質収支比率等に係る経年分析!G$47,"▲","-")),2)</f>
        <v>10.37</v>
      </c>
      <c r="D20" s="174">
        <f>ROUND(VALUE(SUBSTITUTE(実質収支比率等に係る経年分析!H$47,"▲","-")),2)</f>
        <v>12.06</v>
      </c>
      <c r="E20" s="174">
        <f>ROUND(VALUE(SUBSTITUTE(実質収支比率等に係る経年分析!I$47,"▲","-")),2)</f>
        <v>11.52</v>
      </c>
      <c r="F20" s="174">
        <f>ROUND(VALUE(SUBSTITUTE(実質収支比率等に係る経年分析!J$47,"▲","-")),2)</f>
        <v>9.66</v>
      </c>
    </row>
    <row r="21" spans="1:11" x14ac:dyDescent="0.15">
      <c r="A21" s="174" t="s">
        <v>54</v>
      </c>
      <c r="B21" s="174">
        <f>IF(ISNUMBER(VALUE(SUBSTITUTE(実質収支比率等に係る経年分析!F$49,"▲","-"))),ROUND(VALUE(SUBSTITUTE(実質収支比率等に係る経年分析!F$49,"▲","-")),2),NA())</f>
        <v>-4.92</v>
      </c>
      <c r="C21" s="174">
        <f>IF(ISNUMBER(VALUE(SUBSTITUTE(実質収支比率等に係る経年分析!G$49,"▲","-"))),ROUND(VALUE(SUBSTITUTE(実質収支比率等に係る経年分析!G$49,"▲","-")),2),NA())</f>
        <v>1.55</v>
      </c>
      <c r="D21" s="174">
        <f>IF(ISNUMBER(VALUE(SUBSTITUTE(実質収支比率等に係る経年分析!H$49,"▲","-"))),ROUND(VALUE(SUBSTITUTE(実質収支比率等に係る経年分析!H$49,"▲","-")),2),NA())</f>
        <v>5.12</v>
      </c>
      <c r="E21" s="174">
        <f>IF(ISNUMBER(VALUE(SUBSTITUTE(実質収支比率等に係る経年分析!I$49,"▲","-"))),ROUND(VALUE(SUBSTITUTE(実質収支比率等に係る経年分析!I$49,"▲","-")),2),NA())</f>
        <v>-6.63</v>
      </c>
      <c r="F21" s="174">
        <f>IF(ISNUMBER(VALUE(SUBSTITUTE(実質収支比率等に係る経年分析!J$49,"▲","-"))),ROUND(VALUE(SUBSTITUTE(実質収支比率等に係る経年分析!J$49,"▲","-")),2),NA())</f>
        <v>-1.1299999999999999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魚市場事業特別会計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国民健康保険特別会計（直営診療施設勘定）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漁業集落排水事業会計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0.28999999999999998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0.25</v>
      </c>
    </row>
    <row r="33" spans="1:16" x14ac:dyDescent="0.15">
      <c r="A33" s="175" t="str">
        <f>IF(連結実質赤字比率に係る赤字・黒字の構成分析!C$37="",NA(),連結実質赤字比率に係る赤字・黒字の構成分析!C$37)</f>
        <v>国民健康保険特別会計（事業勘定）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1.1399999999999999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0.71</v>
      </c>
    </row>
    <row r="34" spans="1:16" x14ac:dyDescent="0.15">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3.59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5.51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6.15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3.98</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8.48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10.029999999999999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9.5399999999999991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9.58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11.54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9.8699999999999992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1994</v>
      </c>
      <c r="E42" s="176"/>
      <c r="F42" s="176"/>
      <c r="G42" s="176">
        <f>'実質公債費比率（分子）の構造'!L$52</f>
        <v>1998</v>
      </c>
      <c r="H42" s="176"/>
      <c r="I42" s="176"/>
      <c r="J42" s="176">
        <f>'実質公債費比率（分子）の構造'!M$52</f>
        <v>1989</v>
      </c>
      <c r="K42" s="176"/>
      <c r="L42" s="176"/>
      <c r="M42" s="176">
        <f>'実質公債費比率（分子）の構造'!N$52</f>
        <v>1855</v>
      </c>
      <c r="N42" s="176"/>
      <c r="O42" s="176"/>
      <c r="P42" s="176">
        <f>'実質公債費比率（分子）の構造'!O$52</f>
        <v>1758</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8</v>
      </c>
      <c r="C45" s="176"/>
      <c r="D45" s="176"/>
      <c r="E45" s="176">
        <f>'実質公債費比率（分子）の構造'!L$49</f>
        <v>7</v>
      </c>
      <c r="F45" s="176"/>
      <c r="G45" s="176"/>
      <c r="H45" s="176">
        <f>'実質公債費比率（分子）の構造'!M$49</f>
        <v>6</v>
      </c>
      <c r="I45" s="176"/>
      <c r="J45" s="176"/>
      <c r="K45" s="176">
        <f>'実質公債費比率（分子）の構造'!N$49</f>
        <v>7</v>
      </c>
      <c r="L45" s="176"/>
      <c r="M45" s="176"/>
      <c r="N45" s="176">
        <f>'実質公債費比率（分子）の構造'!O$49</f>
        <v>7</v>
      </c>
      <c r="O45" s="176"/>
      <c r="P45" s="176"/>
    </row>
    <row r="46" spans="1:16" x14ac:dyDescent="0.15">
      <c r="A46" s="176" t="s">
        <v>64</v>
      </c>
      <c r="B46" s="176">
        <f>'実質公債費比率（分子）の構造'!K$48</f>
        <v>639</v>
      </c>
      <c r="C46" s="176"/>
      <c r="D46" s="176"/>
      <c r="E46" s="176">
        <f>'実質公債費比率（分子）の構造'!L$48</f>
        <v>393</v>
      </c>
      <c r="F46" s="176"/>
      <c r="G46" s="176"/>
      <c r="H46" s="176">
        <f>'実質公債費比率（分子）の構造'!M$48</f>
        <v>369</v>
      </c>
      <c r="I46" s="176"/>
      <c r="J46" s="176"/>
      <c r="K46" s="176">
        <f>'実質公債費比率（分子）の構造'!N$48</f>
        <v>361</v>
      </c>
      <c r="L46" s="176"/>
      <c r="M46" s="176"/>
      <c r="N46" s="176">
        <f>'実質公債費比率（分子）の構造'!O$48</f>
        <v>411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2732</v>
      </c>
      <c r="C49" s="176"/>
      <c r="D49" s="176"/>
      <c r="E49" s="176">
        <f>'実質公債費比率（分子）の構造'!L$45</f>
        <v>2738</v>
      </c>
      <c r="F49" s="176"/>
      <c r="G49" s="176"/>
      <c r="H49" s="176">
        <f>'実質公債費比率（分子）の構造'!M$45</f>
        <v>2720</v>
      </c>
      <c r="I49" s="176"/>
      <c r="J49" s="176"/>
      <c r="K49" s="176">
        <f>'実質公債費比率（分子）の構造'!N$45</f>
        <v>2679</v>
      </c>
      <c r="L49" s="176"/>
      <c r="M49" s="176"/>
      <c r="N49" s="176">
        <f>'実質公債費比率（分子）の構造'!O$45</f>
        <v>2407</v>
      </c>
      <c r="O49" s="176"/>
      <c r="P49" s="176"/>
    </row>
    <row r="50" spans="1:16" x14ac:dyDescent="0.15">
      <c r="A50" s="176" t="s">
        <v>67</v>
      </c>
      <c r="B50" s="176" t="e">
        <f>NA()</f>
        <v>#N/A</v>
      </c>
      <c r="C50" s="176">
        <f>IF(ISNUMBER('実質公債費比率（分子）の構造'!K$53),'実質公債費比率（分子）の構造'!K$53,NA())</f>
        <v>1385</v>
      </c>
      <c r="D50" s="176" t="e">
        <f>NA()</f>
        <v>#N/A</v>
      </c>
      <c r="E50" s="176" t="e">
        <f>NA()</f>
        <v>#N/A</v>
      </c>
      <c r="F50" s="176">
        <f>IF(ISNUMBER('実質公債費比率（分子）の構造'!L$53),'実質公債費比率（分子）の構造'!L$53,NA())</f>
        <v>1140</v>
      </c>
      <c r="G50" s="176" t="e">
        <f>NA()</f>
        <v>#N/A</v>
      </c>
      <c r="H50" s="176" t="e">
        <f>NA()</f>
        <v>#N/A</v>
      </c>
      <c r="I50" s="176">
        <f>IF(ISNUMBER('実質公債費比率（分子）の構造'!M$53),'実質公債費比率（分子）の構造'!M$53,NA())</f>
        <v>1106</v>
      </c>
      <c r="J50" s="176" t="e">
        <f>NA()</f>
        <v>#N/A</v>
      </c>
      <c r="K50" s="176" t="e">
        <f>NA()</f>
        <v>#N/A</v>
      </c>
      <c r="L50" s="176">
        <f>IF(ISNUMBER('実質公債費比率（分子）の構造'!N$53),'実質公債費比率（分子）の構造'!N$53,NA())</f>
        <v>1192</v>
      </c>
      <c r="M50" s="176" t="e">
        <f>NA()</f>
        <v>#N/A</v>
      </c>
      <c r="N50" s="176" t="e">
        <f>NA()</f>
        <v>#N/A</v>
      </c>
      <c r="O50" s="176">
        <f>IF(ISNUMBER('実質公債費比率（分子）の構造'!O$53),'実質公債費比率（分子）の構造'!O$53,NA())</f>
        <v>1067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18259</v>
      </c>
      <c r="E56" s="175"/>
      <c r="F56" s="175"/>
      <c r="G56" s="175">
        <f>'将来負担比率（分子）の構造'!J$52</f>
        <v>18351</v>
      </c>
      <c r="H56" s="175"/>
      <c r="I56" s="175"/>
      <c r="J56" s="175">
        <f>'将来負担比率（分子）の構造'!K$52</f>
        <v>18459</v>
      </c>
      <c r="K56" s="175"/>
      <c r="L56" s="175"/>
      <c r="M56" s="175">
        <f>'将来負担比率（分子）の構造'!L$52</f>
        <v>18013</v>
      </c>
      <c r="N56" s="175"/>
      <c r="O56" s="175"/>
      <c r="P56" s="175">
        <f>'将来負担比率（分子）の構造'!M$52</f>
        <v>17560</v>
      </c>
    </row>
    <row r="57" spans="1:16" x14ac:dyDescent="0.15">
      <c r="A57" s="175" t="s">
        <v>42</v>
      </c>
      <c r="B57" s="175"/>
      <c r="C57" s="175"/>
      <c r="D57" s="175">
        <f>'将来負担比率（分子）の構造'!I$51</f>
        <v>263</v>
      </c>
      <c r="E57" s="175"/>
      <c r="F57" s="175"/>
      <c r="G57" s="175">
        <f>'将来負担比率（分子）の構造'!J$51</f>
        <v>168</v>
      </c>
      <c r="H57" s="175"/>
      <c r="I57" s="175"/>
      <c r="J57" s="175">
        <f>'将来負担比率（分子）の構造'!K$51</f>
        <v>75</v>
      </c>
      <c r="K57" s="175"/>
      <c r="L57" s="175"/>
      <c r="M57" s="175">
        <f>'将来負担比率（分子）の構造'!L$51</f>
        <v>77</v>
      </c>
      <c r="N57" s="175"/>
      <c r="O57" s="175"/>
      <c r="P57" s="175">
        <f>'将来負担比率（分子）の構造'!M$51</f>
        <v>69</v>
      </c>
    </row>
    <row r="58" spans="1:16" x14ac:dyDescent="0.15">
      <c r="A58" s="175" t="s">
        <v>41</v>
      </c>
      <c r="B58" s="175"/>
      <c r="C58" s="175"/>
      <c r="D58" s="175">
        <f>'将来負担比率（分子）の構造'!I$50</f>
        <v>2312</v>
      </c>
      <c r="E58" s="175"/>
      <c r="F58" s="175"/>
      <c r="G58" s="175">
        <f>'将来負担比率（分子）の構造'!J$50</f>
        <v>2251</v>
      </c>
      <c r="H58" s="175"/>
      <c r="I58" s="175"/>
      <c r="J58" s="175">
        <f>'将来負担比率（分子）の構造'!K$50</f>
        <v>2514</v>
      </c>
      <c r="K58" s="175"/>
      <c r="L58" s="175"/>
      <c r="M58" s="175">
        <f>'将来負担比率（分子）の構造'!L$50</f>
        <v>2752</v>
      </c>
      <c r="N58" s="175"/>
      <c r="O58" s="175"/>
      <c r="P58" s="175">
        <f>'将来負担比率（分子）の構造'!M$50</f>
        <v>1823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2142</v>
      </c>
      <c r="C62" s="175"/>
      <c r="D62" s="175"/>
      <c r="E62" s="175">
        <f>'将来負担比率（分子）の構造'!J$45</f>
        <v>2083</v>
      </c>
      <c r="F62" s="175"/>
      <c r="G62" s="175"/>
      <c r="H62" s="175">
        <f>'将来負担比率（分子）の構造'!K$45</f>
        <v>2128</v>
      </c>
      <c r="I62" s="175"/>
      <c r="J62" s="175"/>
      <c r="K62" s="175">
        <f>'将来負担比率（分子）の構造'!L$45</f>
        <v>2175</v>
      </c>
      <c r="L62" s="175"/>
      <c r="M62" s="175"/>
      <c r="N62" s="175">
        <f>'将来負担比率（分子）の構造'!M$45</f>
        <v>2257</v>
      </c>
      <c r="O62" s="175"/>
      <c r="P62" s="175"/>
    </row>
    <row r="63" spans="1:16" x14ac:dyDescent="0.15">
      <c r="A63" s="175" t="s">
        <v>34</v>
      </c>
      <c r="B63" s="175">
        <f>'将来負担比率（分子）の構造'!I$44</f>
        <v>56</v>
      </c>
      <c r="C63" s="175"/>
      <c r="D63" s="175"/>
      <c r="E63" s="175">
        <f>'将来負担比率（分子）の構造'!J$44</f>
        <v>49</v>
      </c>
      <c r="F63" s="175"/>
      <c r="G63" s="175"/>
      <c r="H63" s="175">
        <f>'将来負担比率（分子）の構造'!K$44</f>
        <v>39</v>
      </c>
      <c r="I63" s="175"/>
      <c r="J63" s="175"/>
      <c r="K63" s="175">
        <f>'将来負担比率（分子）の構造'!L$44</f>
        <v>32</v>
      </c>
      <c r="L63" s="175"/>
      <c r="M63" s="175"/>
      <c r="N63" s="175">
        <f>'将来負担比率（分子）の構造'!M$44</f>
        <v>25</v>
      </c>
      <c r="O63" s="175"/>
      <c r="P63" s="175"/>
    </row>
    <row r="64" spans="1:16" x14ac:dyDescent="0.15">
      <c r="A64" s="175" t="s">
        <v>33</v>
      </c>
      <c r="B64" s="175">
        <f>'将来負担比率（分子）の構造'!I$43</f>
        <v>8557</v>
      </c>
      <c r="C64" s="175"/>
      <c r="D64" s="175"/>
      <c r="E64" s="175">
        <f>'将来負担比率（分子）の構造'!J$43</f>
        <v>8105</v>
      </c>
      <c r="F64" s="175"/>
      <c r="G64" s="175"/>
      <c r="H64" s="175">
        <f>'将来負担比率（分子）の構造'!K$43</f>
        <v>7485</v>
      </c>
      <c r="I64" s="175"/>
      <c r="J64" s="175"/>
      <c r="K64" s="175">
        <f>'将来負担比率（分子）の構造'!L$43</f>
        <v>5586</v>
      </c>
      <c r="L64" s="175"/>
      <c r="M64" s="175"/>
      <c r="N64" s="175">
        <f>'将来負担比率（分子）の構造'!M$43</f>
        <v>5463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22494</v>
      </c>
      <c r="C66" s="175"/>
      <c r="D66" s="175"/>
      <c r="E66" s="175">
        <f>'将来負担比率（分子）の構造'!J$41</f>
        <v>22102</v>
      </c>
      <c r="F66" s="175"/>
      <c r="G66" s="175"/>
      <c r="H66" s="175">
        <f>'将来負担比率（分子）の構造'!K$41</f>
        <v>21939</v>
      </c>
      <c r="I66" s="175"/>
      <c r="J66" s="175"/>
      <c r="K66" s="175">
        <f>'将来負担比率（分子）の構造'!L$41</f>
        <v>21299</v>
      </c>
      <c r="L66" s="175"/>
      <c r="M66" s="175"/>
      <c r="N66" s="175">
        <f>'将来負担比率（分子）の構造'!M$41</f>
        <v>20322</v>
      </c>
      <c r="O66" s="175"/>
      <c r="P66" s="175"/>
    </row>
    <row r="67" spans="1:16" x14ac:dyDescent="0.15">
      <c r="A67" s="175" t="s">
        <v>71</v>
      </c>
      <c r="B67" s="175" t="e">
        <f>NA()</f>
        <v>#N/A</v>
      </c>
      <c r="C67" s="175">
        <f>IF(ISNUMBER('将来負担比率（分子）の構造'!I$53), IF('将来負担比率（分子）の構造'!I$53 &lt; 0, 0, '将来負担比率（分子）の構造'!I$53), NA())</f>
        <v>12414</v>
      </c>
      <c r="D67" s="175" t="e">
        <f>NA()</f>
        <v>#N/A</v>
      </c>
      <c r="E67" s="175" t="e">
        <f>NA()</f>
        <v>#N/A</v>
      </c>
      <c r="F67" s="175">
        <f>IF(ISNUMBER('将来負担比率（分子）の構造'!J$53), IF('将来負担比率（分子）の構造'!J$53 &lt; 0, 0, '将来負担比率（分子）の構造'!J$53), NA())</f>
        <v>11567</v>
      </c>
      <c r="G67" s="175" t="e">
        <f>NA()</f>
        <v>#N/A</v>
      </c>
      <c r="H67" s="175" t="e">
        <f>NA()</f>
        <v>#N/A</v>
      </c>
      <c r="I67" s="175">
        <f>IF(ISNUMBER('将来負担比率（分子）の構造'!K$53), IF('将来負担比率（分子）の構造'!K$53 &lt; 0, 0, '将来負担比率（分子）の構造'!K$53), NA())</f>
        <v>10544</v>
      </c>
      <c r="J67" s="175" t="e">
        <f>NA()</f>
        <v>#N/A</v>
      </c>
      <c r="K67" s="175" t="e">
        <f>NA()</f>
        <v>#N/A</v>
      </c>
      <c r="L67" s="175">
        <f>IF(ISNUMBER('将来負担比率（分子）の構造'!L$53), IF('将来負担比率（分子）の構造'!L$53 &lt; 0, 0, '将来負担比率（分子）の構造'!L$53), NA())</f>
        <v>8250</v>
      </c>
      <c r="M67" s="175" t="e">
        <f>NA()</f>
        <v>#N/A</v>
      </c>
      <c r="N67" s="175" t="e">
        <f>NA()</f>
        <v>#N/A</v>
      </c>
      <c r="O67" s="175">
        <f>IF(ISNUMBER('将来負担比率（分子）の構造'!M$53), IF('将来負担比率（分子）の構造'!M$53 &lt; 0, 0, '将来負担比率（分子）の構造'!M$53), NA())</f>
        <v>8615</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1457</v>
      </c>
      <c r="C72" s="179">
        <f>基金残高に係る経年分析!G55</f>
        <v>1338</v>
      </c>
      <c r="D72" s="179">
        <f>基金残高に係る経年分析!H55</f>
        <v>1114</v>
      </c>
    </row>
    <row r="73" spans="1:16" x14ac:dyDescent="0.15">
      <c r="A73" s="178" t="s">
        <v>74</v>
      </c>
      <c r="B73" s="179">
        <f>基金残高に係る経年分析!F56</f>
        <v>533</v>
      </c>
      <c r="C73" s="179">
        <f>基金残高に係る経年分析!G56</f>
        <v>746</v>
      </c>
      <c r="D73" s="179">
        <f>基金残高に係る経年分析!H56</f>
        <v>377</v>
      </c>
    </row>
    <row r="74" spans="1:16" x14ac:dyDescent="0.15">
      <c r="A74" s="178" t="s">
        <v>75</v>
      </c>
      <c r="B74" s="179">
        <f>基金残高に係る経年分析!F57</f>
        <v>1389</v>
      </c>
      <c r="C74" s="179">
        <f>基金残高に係る経年分析!G57</f>
        <v>1473</v>
      </c>
      <c r="D74" s="179">
        <f>基金残高に係る経年分析!H57</f>
        <v>1475</v>
      </c>
    </row>
  </sheetData>
  <sheetProtection algorithmName="SHA-512" hashValue="62dhUxN92faKXpRqFu/kYH2g+l6wzQG1QDlUAgHQBQBf9zGV71SjZDRN3MGXWWolv4DeqaoaFa0rL7N0BAOP5Q==" saltValue="pVf+wW98nceQcDnx1yWA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4" sqref="B4:Q4"/>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4122109</v>
      </c>
      <c r="S5" s="613"/>
      <c r="T5" s="613"/>
      <c r="U5" s="613"/>
      <c r="V5" s="613"/>
      <c r="W5" s="613"/>
      <c r="X5" s="613"/>
      <c r="Y5" s="614"/>
      <c r="Z5" s="615">
        <v>17.899999999999999</v>
      </c>
      <c r="AA5" s="615"/>
      <c r="AB5" s="615"/>
      <c r="AC5" s="615"/>
      <c r="AD5" s="616">
        <v>4122109</v>
      </c>
      <c r="AE5" s="616"/>
      <c r="AF5" s="616"/>
      <c r="AG5" s="616"/>
      <c r="AH5" s="616"/>
      <c r="AI5" s="616"/>
      <c r="AJ5" s="616"/>
      <c r="AK5" s="616"/>
      <c r="AL5" s="617">
        <v>35.5</v>
      </c>
      <c r="AM5" s="618"/>
      <c r="AN5" s="618"/>
      <c r="AO5" s="619"/>
      <c r="AP5" s="609" t="s">
        <v>217</v>
      </c>
      <c r="AQ5" s="610"/>
      <c r="AR5" s="610"/>
      <c r="AS5" s="610"/>
      <c r="AT5" s="610"/>
      <c r="AU5" s="610"/>
      <c r="AV5" s="610"/>
      <c r="AW5" s="610"/>
      <c r="AX5" s="610"/>
      <c r="AY5" s="610"/>
      <c r="AZ5" s="610"/>
      <c r="BA5" s="610"/>
      <c r="BB5" s="610"/>
      <c r="BC5" s="610"/>
      <c r="BD5" s="610"/>
      <c r="BE5" s="610"/>
      <c r="BF5" s="611"/>
      <c r="BG5" s="623">
        <v>4117854</v>
      </c>
      <c r="BH5" s="624"/>
      <c r="BI5" s="624"/>
      <c r="BJ5" s="624"/>
      <c r="BK5" s="624"/>
      <c r="BL5" s="624"/>
      <c r="BM5" s="624"/>
      <c r="BN5" s="625"/>
      <c r="BO5" s="626">
        <v>99.9</v>
      </c>
      <c r="BP5" s="626"/>
      <c r="BQ5" s="626"/>
      <c r="BR5" s="626"/>
      <c r="BS5" s="627">
        <v>197232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250545</v>
      </c>
      <c r="S6" s="624"/>
      <c r="T6" s="624"/>
      <c r="U6" s="624"/>
      <c r="V6" s="624"/>
      <c r="W6" s="624"/>
      <c r="X6" s="624"/>
      <c r="Y6" s="625"/>
      <c r="Z6" s="626">
        <v>1.1000000000000001</v>
      </c>
      <c r="AA6" s="626"/>
      <c r="AB6" s="626"/>
      <c r="AC6" s="626"/>
      <c r="AD6" s="627">
        <v>250545</v>
      </c>
      <c r="AE6" s="627"/>
      <c r="AF6" s="627"/>
      <c r="AG6" s="627"/>
      <c r="AH6" s="627"/>
      <c r="AI6" s="627"/>
      <c r="AJ6" s="627"/>
      <c r="AK6" s="627"/>
      <c r="AL6" s="628">
        <v>2.2000000000000002</v>
      </c>
      <c r="AM6" s="629"/>
      <c r="AN6" s="629"/>
      <c r="AO6" s="630"/>
      <c r="AP6" s="620" t="s">
        <v>222</v>
      </c>
      <c r="AQ6" s="621"/>
      <c r="AR6" s="621"/>
      <c r="AS6" s="621"/>
      <c r="AT6" s="621"/>
      <c r="AU6" s="621"/>
      <c r="AV6" s="621"/>
      <c r="AW6" s="621"/>
      <c r="AX6" s="621"/>
      <c r="AY6" s="621"/>
      <c r="AZ6" s="621"/>
      <c r="BA6" s="621"/>
      <c r="BB6" s="621"/>
      <c r="BC6" s="621"/>
      <c r="BD6" s="621"/>
      <c r="BE6" s="621"/>
      <c r="BF6" s="622"/>
      <c r="BG6" s="623">
        <v>4117854</v>
      </c>
      <c r="BH6" s="624"/>
      <c r="BI6" s="624"/>
      <c r="BJ6" s="624"/>
      <c r="BK6" s="624"/>
      <c r="BL6" s="624"/>
      <c r="BM6" s="624"/>
      <c r="BN6" s="625"/>
      <c r="BO6" s="626">
        <v>99.9</v>
      </c>
      <c r="BP6" s="626"/>
      <c r="BQ6" s="626"/>
      <c r="BR6" s="626"/>
      <c r="BS6" s="627">
        <v>197232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187528</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187528</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894</v>
      </c>
      <c r="S7" s="624"/>
      <c r="T7" s="624"/>
      <c r="U7" s="624"/>
      <c r="V7" s="624"/>
      <c r="W7" s="624"/>
      <c r="X7" s="624"/>
      <c r="Y7" s="625"/>
      <c r="Z7" s="626">
        <v>0</v>
      </c>
      <c r="AA7" s="626"/>
      <c r="AB7" s="626"/>
      <c r="AC7" s="626"/>
      <c r="AD7" s="627">
        <v>894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1680601</v>
      </c>
      <c r="BH7" s="624"/>
      <c r="BI7" s="624"/>
      <c r="BJ7" s="624"/>
      <c r="BK7" s="624"/>
      <c r="BL7" s="624"/>
      <c r="BM7" s="624"/>
      <c r="BN7" s="625"/>
      <c r="BO7" s="626">
        <v>40.799999999999997</v>
      </c>
      <c r="BP7" s="626"/>
      <c r="BQ7" s="626"/>
      <c r="BR7" s="626"/>
      <c r="BS7" s="627">
        <v>76771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3397590</v>
      </c>
      <c r="CS7" s="624"/>
      <c r="CT7" s="624"/>
      <c r="CU7" s="624"/>
      <c r="CV7" s="624"/>
      <c r="CW7" s="624"/>
      <c r="CX7" s="624"/>
      <c r="CY7" s="625"/>
      <c r="CZ7" s="626">
        <v>15.6</v>
      </c>
      <c r="DA7" s="626"/>
      <c r="DB7" s="626"/>
      <c r="DC7" s="626"/>
      <c r="DD7" s="632">
        <v>182312</v>
      </c>
      <c r="DE7" s="624"/>
      <c r="DF7" s="624"/>
      <c r="DG7" s="624"/>
      <c r="DH7" s="624"/>
      <c r="DI7" s="624"/>
      <c r="DJ7" s="624"/>
      <c r="DK7" s="624"/>
      <c r="DL7" s="624"/>
      <c r="DM7" s="624"/>
      <c r="DN7" s="624"/>
      <c r="DO7" s="624"/>
      <c r="DP7" s="625"/>
      <c r="DQ7" s="632">
        <v>2881466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9666</v>
      </c>
      <c r="S8" s="624"/>
      <c r="T8" s="624"/>
      <c r="U8" s="624"/>
      <c r="V8" s="624"/>
      <c r="W8" s="624"/>
      <c r="X8" s="624"/>
      <c r="Y8" s="625"/>
      <c r="Z8" s="626">
        <v>0</v>
      </c>
      <c r="AA8" s="626"/>
      <c r="AB8" s="626"/>
      <c r="AC8" s="626"/>
      <c r="AD8" s="627">
        <v>9666</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54655</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7093988</v>
      </c>
      <c r="CS8" s="624"/>
      <c r="CT8" s="624"/>
      <c r="CU8" s="624"/>
      <c r="CV8" s="624"/>
      <c r="CW8" s="624"/>
      <c r="CX8" s="624"/>
      <c r="CY8" s="625"/>
      <c r="CZ8" s="626">
        <v>32.5</v>
      </c>
      <c r="DA8" s="626"/>
      <c r="DB8" s="626"/>
      <c r="DC8" s="626"/>
      <c r="DD8" s="632">
        <v>61562</v>
      </c>
      <c r="DE8" s="624"/>
      <c r="DF8" s="624"/>
      <c r="DG8" s="624"/>
      <c r="DH8" s="624"/>
      <c r="DI8" s="624"/>
      <c r="DJ8" s="624"/>
      <c r="DK8" s="624"/>
      <c r="DL8" s="624"/>
      <c r="DM8" s="624"/>
      <c r="DN8" s="624"/>
      <c r="DO8" s="624"/>
      <c r="DP8" s="625"/>
      <c r="DQ8" s="632">
        <v>3608273</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11333</v>
      </c>
      <c r="S9" s="624"/>
      <c r="T9" s="624"/>
      <c r="U9" s="624"/>
      <c r="V9" s="624"/>
      <c r="W9" s="624"/>
      <c r="X9" s="624"/>
      <c r="Y9" s="625"/>
      <c r="Z9" s="626">
        <v>0</v>
      </c>
      <c r="AA9" s="626"/>
      <c r="AB9" s="626"/>
      <c r="AC9" s="626"/>
      <c r="AD9" s="627">
        <v>11333</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1311991</v>
      </c>
      <c r="BH9" s="624"/>
      <c r="BI9" s="624"/>
      <c r="BJ9" s="624"/>
      <c r="BK9" s="624"/>
      <c r="BL9" s="624"/>
      <c r="BM9" s="624"/>
      <c r="BN9" s="625"/>
      <c r="BO9" s="626">
        <v>31.8</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1475196</v>
      </c>
      <c r="CS9" s="624"/>
      <c r="CT9" s="624"/>
      <c r="CU9" s="624"/>
      <c r="CV9" s="624"/>
      <c r="CW9" s="624"/>
      <c r="CX9" s="624"/>
      <c r="CY9" s="625"/>
      <c r="CZ9" s="626">
        <v>6.8</v>
      </c>
      <c r="DA9" s="626"/>
      <c r="DB9" s="626"/>
      <c r="DC9" s="626"/>
      <c r="DD9" s="632">
        <v>18634</v>
      </c>
      <c r="DE9" s="624"/>
      <c r="DF9" s="624"/>
      <c r="DG9" s="624"/>
      <c r="DH9" s="624"/>
      <c r="DI9" s="624"/>
      <c r="DJ9" s="624"/>
      <c r="DK9" s="624"/>
      <c r="DL9" s="624"/>
      <c r="DM9" s="624"/>
      <c r="DN9" s="624"/>
      <c r="DO9" s="624"/>
      <c r="DP9" s="625"/>
      <c r="DQ9" s="632">
        <v>1352168</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110086</v>
      </c>
      <c r="BH10" s="624"/>
      <c r="BI10" s="624"/>
      <c r="BJ10" s="624"/>
      <c r="BK10" s="624"/>
      <c r="BL10" s="624"/>
      <c r="BM10" s="624"/>
      <c r="BN10" s="625"/>
      <c r="BO10" s="626">
        <v>2.7</v>
      </c>
      <c r="BP10" s="626"/>
      <c r="BQ10" s="626"/>
      <c r="BR10" s="626"/>
      <c r="BS10" s="627">
        <v>18360</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42446</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33721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847202</v>
      </c>
      <c r="S11" s="624"/>
      <c r="T11" s="624"/>
      <c r="U11" s="624"/>
      <c r="V11" s="624"/>
      <c r="W11" s="624"/>
      <c r="X11" s="624"/>
      <c r="Y11" s="625"/>
      <c r="Z11" s="628">
        <v>3.7</v>
      </c>
      <c r="AA11" s="629"/>
      <c r="AB11" s="629"/>
      <c r="AC11" s="635"/>
      <c r="AD11" s="632">
        <v>847202</v>
      </c>
      <c r="AE11" s="624"/>
      <c r="AF11" s="624"/>
      <c r="AG11" s="624"/>
      <c r="AH11" s="624"/>
      <c r="AI11" s="624"/>
      <c r="AJ11" s="624"/>
      <c r="AK11" s="625"/>
      <c r="AL11" s="628">
        <v>7.3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203869</v>
      </c>
      <c r="BH11" s="624"/>
      <c r="BI11" s="624"/>
      <c r="BJ11" s="624"/>
      <c r="BK11" s="624"/>
      <c r="BL11" s="624"/>
      <c r="BM11" s="624"/>
      <c r="BN11" s="625"/>
      <c r="BO11" s="626">
        <v>4.9000000000000004</v>
      </c>
      <c r="BP11" s="626"/>
      <c r="BQ11" s="626"/>
      <c r="BR11" s="626"/>
      <c r="BS11" s="627">
        <v>58411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865213</v>
      </c>
      <c r="CS11" s="624"/>
      <c r="CT11" s="624"/>
      <c r="CU11" s="624"/>
      <c r="CV11" s="624"/>
      <c r="CW11" s="624"/>
      <c r="CX11" s="624"/>
      <c r="CY11" s="625"/>
      <c r="CZ11" s="626">
        <v>4</v>
      </c>
      <c r="DA11" s="626"/>
      <c r="DB11" s="626"/>
      <c r="DC11" s="626"/>
      <c r="DD11" s="632">
        <v>344861</v>
      </c>
      <c r="DE11" s="624"/>
      <c r="DF11" s="624"/>
      <c r="DG11" s="624"/>
      <c r="DH11" s="624"/>
      <c r="DI11" s="624"/>
      <c r="DJ11" s="624"/>
      <c r="DK11" s="624"/>
      <c r="DL11" s="624"/>
      <c r="DM11" s="624"/>
      <c r="DN11" s="624"/>
      <c r="DO11" s="624"/>
      <c r="DP11" s="625"/>
      <c r="DQ11" s="632">
        <v>548430</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2025508</v>
      </c>
      <c r="BH12" s="624"/>
      <c r="BI12" s="624"/>
      <c r="BJ12" s="624"/>
      <c r="BK12" s="624"/>
      <c r="BL12" s="624"/>
      <c r="BM12" s="624"/>
      <c r="BN12" s="625"/>
      <c r="BO12" s="626">
        <v>49.1</v>
      </c>
      <c r="BP12" s="626"/>
      <c r="BQ12" s="626"/>
      <c r="BR12" s="626"/>
      <c r="BS12" s="627">
        <v>120461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955226</v>
      </c>
      <c r="CS12" s="624"/>
      <c r="CT12" s="624"/>
      <c r="CU12" s="624"/>
      <c r="CV12" s="624"/>
      <c r="CW12" s="624"/>
      <c r="CX12" s="624"/>
      <c r="CY12" s="625"/>
      <c r="CZ12" s="626">
        <v>4.4000000000000004</v>
      </c>
      <c r="DA12" s="626"/>
      <c r="DB12" s="626"/>
      <c r="DC12" s="626"/>
      <c r="DD12" s="632">
        <v>30702</v>
      </c>
      <c r="DE12" s="624"/>
      <c r="DF12" s="624"/>
      <c r="DG12" s="624"/>
      <c r="DH12" s="624"/>
      <c r="DI12" s="624"/>
      <c r="DJ12" s="624"/>
      <c r="DK12" s="624"/>
      <c r="DL12" s="624"/>
      <c r="DM12" s="624"/>
      <c r="DN12" s="624"/>
      <c r="DO12" s="624"/>
      <c r="DP12" s="625"/>
      <c r="DQ12" s="632">
        <v>634754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1806524</v>
      </c>
      <c r="BH13" s="624"/>
      <c r="BI13" s="624"/>
      <c r="BJ13" s="624"/>
      <c r="BK13" s="624"/>
      <c r="BL13" s="624"/>
      <c r="BM13" s="624"/>
      <c r="BN13" s="625"/>
      <c r="BO13" s="626">
        <v>43.8</v>
      </c>
      <c r="BP13" s="626"/>
      <c r="BQ13" s="626"/>
      <c r="BR13" s="626"/>
      <c r="BS13" s="627">
        <v>120461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1853056</v>
      </c>
      <c r="CS13" s="624"/>
      <c r="CT13" s="624"/>
      <c r="CU13" s="624"/>
      <c r="CV13" s="624"/>
      <c r="CW13" s="624"/>
      <c r="CX13" s="624"/>
      <c r="CY13" s="625"/>
      <c r="CZ13" s="626">
        <v>8.5</v>
      </c>
      <c r="DA13" s="626"/>
      <c r="DB13" s="626"/>
      <c r="DC13" s="626"/>
      <c r="DD13" s="632">
        <v>778005</v>
      </c>
      <c r="DE13" s="624"/>
      <c r="DF13" s="624"/>
      <c r="DG13" s="624"/>
      <c r="DH13" s="624"/>
      <c r="DI13" s="624"/>
      <c r="DJ13" s="624"/>
      <c r="DK13" s="624"/>
      <c r="DL13" s="624"/>
      <c r="DM13" s="624"/>
      <c r="DN13" s="624"/>
      <c r="DO13" s="624"/>
      <c r="DP13" s="625"/>
      <c r="DQ13" s="632">
        <v>1091924</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976</v>
      </c>
      <c r="S14" s="624"/>
      <c r="T14" s="624"/>
      <c r="U14" s="624"/>
      <c r="V14" s="624"/>
      <c r="W14" s="624"/>
      <c r="X14" s="624"/>
      <c r="Y14" s="625"/>
      <c r="Z14" s="626">
        <v>0</v>
      </c>
      <c r="AA14" s="626"/>
      <c r="AB14" s="626"/>
      <c r="AC14" s="626"/>
      <c r="AD14" s="627">
        <v>976</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131631</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1073528</v>
      </c>
      <c r="CS14" s="624"/>
      <c r="CT14" s="624"/>
      <c r="CU14" s="624"/>
      <c r="CV14" s="624"/>
      <c r="CW14" s="624"/>
      <c r="CX14" s="624"/>
      <c r="CY14" s="625"/>
      <c r="CZ14" s="626">
        <v>4.9000000000000004</v>
      </c>
      <c r="DA14" s="626"/>
      <c r="DB14" s="626"/>
      <c r="DC14" s="626"/>
      <c r="DD14" s="632">
        <v>175506</v>
      </c>
      <c r="DE14" s="624"/>
      <c r="DF14" s="624"/>
      <c r="DG14" s="624"/>
      <c r="DH14" s="624"/>
      <c r="DI14" s="624"/>
      <c r="DJ14" s="624"/>
      <c r="DK14" s="624"/>
      <c r="DL14" s="624"/>
      <c r="DM14" s="624"/>
      <c r="DN14" s="624"/>
      <c r="DO14" s="624"/>
      <c r="DP14" s="625"/>
      <c r="DQ14" s="632">
        <v>980263</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278020</v>
      </c>
      <c r="BH15" s="624"/>
      <c r="BI15" s="624"/>
      <c r="BJ15" s="624"/>
      <c r="BK15" s="624"/>
      <c r="BL15" s="624"/>
      <c r="BM15" s="624"/>
      <c r="BN15" s="625"/>
      <c r="BO15" s="626">
        <v>6.7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2229320</v>
      </c>
      <c r="CS15" s="624"/>
      <c r="CT15" s="624"/>
      <c r="CU15" s="624"/>
      <c r="CV15" s="624"/>
      <c r="CW15" s="624"/>
      <c r="CX15" s="624"/>
      <c r="CY15" s="625"/>
      <c r="CZ15" s="626">
        <v>10.199999999999999</v>
      </c>
      <c r="DA15" s="626"/>
      <c r="DB15" s="626"/>
      <c r="DC15" s="626"/>
      <c r="DD15" s="632">
        <v>683859</v>
      </c>
      <c r="DE15" s="624"/>
      <c r="DF15" s="624"/>
      <c r="DG15" s="624"/>
      <c r="DH15" s="624"/>
      <c r="DI15" s="624"/>
      <c r="DJ15" s="624"/>
      <c r="DK15" s="624"/>
      <c r="DL15" s="624"/>
      <c r="DM15" s="624"/>
      <c r="DN15" s="624"/>
      <c r="DO15" s="624"/>
      <c r="DP15" s="625"/>
      <c r="DQ15" s="632">
        <v>1557172</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11800</v>
      </c>
      <c r="S16" s="624"/>
      <c r="T16" s="624"/>
      <c r="U16" s="624"/>
      <c r="V16" s="624"/>
      <c r="W16" s="624"/>
      <c r="X16" s="624"/>
      <c r="Y16" s="625"/>
      <c r="Z16" s="626">
        <v>0.1</v>
      </c>
      <c r="AA16" s="626"/>
      <c r="AB16" s="626"/>
      <c r="AC16" s="626"/>
      <c r="AD16" s="627">
        <v>11800</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v>2094</v>
      </c>
      <c r="BH16" s="624"/>
      <c r="BI16" s="624"/>
      <c r="BJ16" s="624"/>
      <c r="BK16" s="624"/>
      <c r="BL16" s="624"/>
      <c r="BM16" s="624"/>
      <c r="BN16" s="625"/>
      <c r="BO16" s="626">
        <v>0.1</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260788</v>
      </c>
      <c r="CS16" s="624"/>
      <c r="CT16" s="624"/>
      <c r="CU16" s="624"/>
      <c r="CV16" s="624"/>
      <c r="CW16" s="624"/>
      <c r="CX16" s="624"/>
      <c r="CY16" s="625"/>
      <c r="CZ16" s="626">
        <v>1.2</v>
      </c>
      <c r="DA16" s="626"/>
      <c r="DB16" s="626"/>
      <c r="DC16" s="626"/>
      <c r="DD16" s="632" t="s">
        <v>122</v>
      </c>
      <c r="DE16" s="624"/>
      <c r="DF16" s="624"/>
      <c r="DG16" s="624"/>
      <c r="DH16" s="624"/>
      <c r="DI16" s="624"/>
      <c r="DJ16" s="624"/>
      <c r="DK16" s="624"/>
      <c r="DL16" s="624"/>
      <c r="DM16" s="624"/>
      <c r="DN16" s="624"/>
      <c r="DO16" s="624"/>
      <c r="DP16" s="625"/>
      <c r="DQ16" s="632">
        <v>24810</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57445</v>
      </c>
      <c r="S17" s="624"/>
      <c r="T17" s="624"/>
      <c r="U17" s="624"/>
      <c r="V17" s="624"/>
      <c r="W17" s="624"/>
      <c r="X17" s="624"/>
      <c r="Y17" s="625"/>
      <c r="Z17" s="626">
        <v>0.2</v>
      </c>
      <c r="AA17" s="626"/>
      <c r="AB17" s="626"/>
      <c r="AC17" s="626"/>
      <c r="AD17" s="627">
        <v>57445</v>
      </c>
      <c r="AE17" s="627"/>
      <c r="AF17" s="627"/>
      <c r="AG17" s="627"/>
      <c r="AH17" s="627"/>
      <c r="AI17" s="627"/>
      <c r="AJ17" s="627"/>
      <c r="AK17" s="627"/>
      <c r="AL17" s="628">
        <v>0.5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2407468</v>
      </c>
      <c r="CS17" s="624"/>
      <c r="CT17" s="624"/>
      <c r="CU17" s="624"/>
      <c r="CV17" s="624"/>
      <c r="CW17" s="624"/>
      <c r="CX17" s="624"/>
      <c r="CY17" s="625"/>
      <c r="CZ17" s="626">
        <v>11</v>
      </c>
      <c r="DA17" s="626"/>
      <c r="DB17" s="626"/>
      <c r="DC17" s="626"/>
      <c r="DD17" s="632" t="s">
        <v>122</v>
      </c>
      <c r="DE17" s="624"/>
      <c r="DF17" s="624"/>
      <c r="DG17" s="624"/>
      <c r="DH17" s="624"/>
      <c r="DI17" s="624"/>
      <c r="DJ17" s="624"/>
      <c r="DK17" s="624"/>
      <c r="DL17" s="624"/>
      <c r="DM17" s="624"/>
      <c r="DN17" s="624"/>
      <c r="DO17" s="624"/>
      <c r="DP17" s="625"/>
      <c r="DQ17" s="632">
        <v>2396033</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24979</v>
      </c>
      <c r="S18" s="624"/>
      <c r="T18" s="624"/>
      <c r="U18" s="624"/>
      <c r="V18" s="624"/>
      <c r="W18" s="624"/>
      <c r="X18" s="624"/>
      <c r="Y18" s="625"/>
      <c r="Z18" s="626">
        <v>0.1</v>
      </c>
      <c r="AA18" s="626"/>
      <c r="AB18" s="626"/>
      <c r="AC18" s="626"/>
      <c r="AD18" s="627">
        <v>24979</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23907</v>
      </c>
      <c r="S19" s="624"/>
      <c r="T19" s="624"/>
      <c r="U19" s="624"/>
      <c r="V19" s="624"/>
      <c r="W19" s="624"/>
      <c r="X19" s="624"/>
      <c r="Y19" s="625"/>
      <c r="Z19" s="626">
        <v>0.1</v>
      </c>
      <c r="AA19" s="626"/>
      <c r="AB19" s="626"/>
      <c r="AC19" s="626"/>
      <c r="AD19" s="627">
        <v>23907</v>
      </c>
      <c r="AE19" s="627"/>
      <c r="AF19" s="627"/>
      <c r="AG19" s="627"/>
      <c r="AH19" s="627"/>
      <c r="AI19" s="627"/>
      <c r="AJ19" s="627"/>
      <c r="AK19" s="627"/>
      <c r="AL19" s="628">
        <v>0.2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4255</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1072</v>
      </c>
      <c r="S20" s="624"/>
      <c r="T20" s="624"/>
      <c r="U20" s="624"/>
      <c r="V20" s="624"/>
      <c r="W20" s="624"/>
      <c r="X20" s="624"/>
      <c r="Y20" s="625"/>
      <c r="Z20" s="626">
        <v>0</v>
      </c>
      <c r="AA20" s="626"/>
      <c r="AB20" s="626"/>
      <c r="AC20" s="626"/>
      <c r="AD20" s="627">
        <v>1072</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4255</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21841347</v>
      </c>
      <c r="CS20" s="624"/>
      <c r="CT20" s="624"/>
      <c r="CU20" s="624"/>
      <c r="CV20" s="624"/>
      <c r="CW20" s="624"/>
      <c r="CX20" s="624"/>
      <c r="CY20" s="625"/>
      <c r="CZ20" s="626">
        <v>100</v>
      </c>
      <c r="DA20" s="626"/>
      <c r="DB20" s="626"/>
      <c r="DC20" s="626"/>
      <c r="DD20" s="632">
        <v>2275441</v>
      </c>
      <c r="DE20" s="624"/>
      <c r="DF20" s="624"/>
      <c r="DG20" s="624"/>
      <c r="DH20" s="624"/>
      <c r="DI20" s="624"/>
      <c r="DJ20" s="624"/>
      <c r="DK20" s="624"/>
      <c r="DL20" s="624"/>
      <c r="DM20" s="624"/>
      <c r="DN20" s="624"/>
      <c r="DO20" s="624"/>
      <c r="DP20" s="625"/>
      <c r="DQ20" s="632">
        <v>15296542</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7089197</v>
      </c>
      <c r="S21" s="624"/>
      <c r="T21" s="624"/>
      <c r="U21" s="624"/>
      <c r="V21" s="624"/>
      <c r="W21" s="624"/>
      <c r="X21" s="624"/>
      <c r="Y21" s="625"/>
      <c r="Z21" s="626">
        <v>30.8</v>
      </c>
      <c r="AA21" s="626"/>
      <c r="AB21" s="626"/>
      <c r="AC21" s="626"/>
      <c r="AD21" s="627">
        <v>6249298</v>
      </c>
      <c r="AE21" s="627"/>
      <c r="AF21" s="627"/>
      <c r="AG21" s="627"/>
      <c r="AH21" s="627"/>
      <c r="AI21" s="627"/>
      <c r="AJ21" s="627"/>
      <c r="AK21" s="627"/>
      <c r="AL21" s="628">
        <v>53.8</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4255</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6249298</v>
      </c>
      <c r="S22" s="624"/>
      <c r="T22" s="624"/>
      <c r="U22" s="624"/>
      <c r="V22" s="624"/>
      <c r="W22" s="624"/>
      <c r="X22" s="624"/>
      <c r="Y22" s="625"/>
      <c r="Z22" s="626">
        <v>27.1</v>
      </c>
      <c r="AA22" s="626"/>
      <c r="AB22" s="626"/>
      <c r="AC22" s="626"/>
      <c r="AD22" s="627">
        <v>6249298</v>
      </c>
      <c r="AE22" s="627"/>
      <c r="AF22" s="627"/>
      <c r="AG22" s="627"/>
      <c r="AH22" s="627"/>
      <c r="AI22" s="627"/>
      <c r="AJ22" s="627"/>
      <c r="AK22" s="627"/>
      <c r="AL22" s="628">
        <v>53.8</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789436</v>
      </c>
      <c r="S23" s="624"/>
      <c r="T23" s="624"/>
      <c r="U23" s="624"/>
      <c r="V23" s="624"/>
      <c r="W23" s="624"/>
      <c r="X23" s="624"/>
      <c r="Y23" s="625"/>
      <c r="Z23" s="626">
        <v>3.4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50463</v>
      </c>
      <c r="S24" s="624"/>
      <c r="T24" s="624"/>
      <c r="U24" s="624"/>
      <c r="V24" s="624"/>
      <c r="W24" s="624"/>
      <c r="X24" s="624"/>
      <c r="Y24" s="625"/>
      <c r="Z24" s="626">
        <v>0.2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10345175</v>
      </c>
      <c r="CS24" s="613"/>
      <c r="CT24" s="613"/>
      <c r="CU24" s="613"/>
      <c r="CV24" s="613"/>
      <c r="CW24" s="613"/>
      <c r="CX24" s="613"/>
      <c r="CY24" s="614"/>
      <c r="CZ24" s="617">
        <v>47.4</v>
      </c>
      <c r="DA24" s="618"/>
      <c r="DB24" s="618"/>
      <c r="DC24" s="634"/>
      <c r="DD24" s="653">
        <v>7240724</v>
      </c>
      <c r="DE24" s="613"/>
      <c r="DF24" s="613"/>
      <c r="DG24" s="613"/>
      <c r="DH24" s="613"/>
      <c r="DI24" s="613"/>
      <c r="DJ24" s="613"/>
      <c r="DK24" s="614"/>
      <c r="DL24" s="653">
        <v>6181287</v>
      </c>
      <c r="DM24" s="613"/>
      <c r="DN24" s="613"/>
      <c r="DO24" s="613"/>
      <c r="DP24" s="613"/>
      <c r="DQ24" s="613"/>
      <c r="DR24" s="613"/>
      <c r="DS24" s="613"/>
      <c r="DT24" s="613"/>
      <c r="DU24" s="613"/>
      <c r="DV24" s="614"/>
      <c r="DW24" s="617">
        <v>53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12426146</v>
      </c>
      <c r="S25" s="624"/>
      <c r="T25" s="624"/>
      <c r="U25" s="624"/>
      <c r="V25" s="624"/>
      <c r="W25" s="624"/>
      <c r="X25" s="624"/>
      <c r="Y25" s="625"/>
      <c r="Z25" s="626">
        <v>53.9</v>
      </c>
      <c r="AA25" s="626"/>
      <c r="AB25" s="626"/>
      <c r="AC25" s="626"/>
      <c r="AD25" s="627">
        <v>11586247</v>
      </c>
      <c r="AE25" s="627"/>
      <c r="AF25" s="627"/>
      <c r="AG25" s="627"/>
      <c r="AH25" s="627"/>
      <c r="AI25" s="627"/>
      <c r="AJ25" s="627"/>
      <c r="AK25" s="627"/>
      <c r="AL25" s="628">
        <v>99.8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3350875</v>
      </c>
      <c r="CS25" s="656"/>
      <c r="CT25" s="656"/>
      <c r="CU25" s="656"/>
      <c r="CV25" s="656"/>
      <c r="CW25" s="656"/>
      <c r="CX25" s="656"/>
      <c r="CY25" s="657"/>
      <c r="CZ25" s="628">
        <v>15.3</v>
      </c>
      <c r="DA25" s="654"/>
      <c r="DB25" s="654"/>
      <c r="DC25" s="658"/>
      <c r="DD25" s="632">
        <v>3072523</v>
      </c>
      <c r="DE25" s="656"/>
      <c r="DF25" s="656"/>
      <c r="DG25" s="656"/>
      <c r="DH25" s="656"/>
      <c r="DI25" s="656"/>
      <c r="DJ25" s="656"/>
      <c r="DK25" s="657"/>
      <c r="DL25" s="632">
        <v>2607736</v>
      </c>
      <c r="DM25" s="656"/>
      <c r="DN25" s="656"/>
      <c r="DO25" s="656"/>
      <c r="DP25" s="656"/>
      <c r="DQ25" s="656"/>
      <c r="DR25" s="656"/>
      <c r="DS25" s="656"/>
      <c r="DT25" s="656"/>
      <c r="DU25" s="656"/>
      <c r="DV25" s="657"/>
      <c r="DW25" s="628">
        <v>22.3</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v>3160</v>
      </c>
      <c r="S26" s="624"/>
      <c r="T26" s="624"/>
      <c r="U26" s="624"/>
      <c r="V26" s="624"/>
      <c r="W26" s="624"/>
      <c r="X26" s="624"/>
      <c r="Y26" s="625"/>
      <c r="Z26" s="626">
        <v>0</v>
      </c>
      <c r="AA26" s="626"/>
      <c r="AB26" s="626"/>
      <c r="AC26" s="626"/>
      <c r="AD26" s="627">
        <v>3160</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2028406</v>
      </c>
      <c r="CS26" s="624"/>
      <c r="CT26" s="624"/>
      <c r="CU26" s="624"/>
      <c r="CV26" s="624"/>
      <c r="CW26" s="624"/>
      <c r="CX26" s="624"/>
      <c r="CY26" s="625"/>
      <c r="CZ26" s="628">
        <v>9.3000000000000007</v>
      </c>
      <c r="DA26" s="654"/>
      <c r="DB26" s="654"/>
      <c r="DC26" s="658"/>
      <c r="DD26" s="632">
        <v>1870837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158242</v>
      </c>
      <c r="S27" s="624"/>
      <c r="T27" s="624"/>
      <c r="U27" s="624"/>
      <c r="V27" s="624"/>
      <c r="W27" s="624"/>
      <c r="X27" s="624"/>
      <c r="Y27" s="625"/>
      <c r="Z27" s="626">
        <v>0.7</v>
      </c>
      <c r="AA27" s="626"/>
      <c r="AB27" s="626"/>
      <c r="AC27" s="626"/>
      <c r="AD27" s="627">
        <v>724</v>
      </c>
      <c r="AE27" s="627"/>
      <c r="AF27" s="627"/>
      <c r="AG27" s="627"/>
      <c r="AH27" s="627"/>
      <c r="AI27" s="627"/>
      <c r="AJ27" s="627"/>
      <c r="AK27" s="627"/>
      <c r="AL27" s="628">
        <v>0</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4122109</v>
      </c>
      <c r="BH27" s="624"/>
      <c r="BI27" s="624"/>
      <c r="BJ27" s="624"/>
      <c r="BK27" s="624"/>
      <c r="BL27" s="624"/>
      <c r="BM27" s="624"/>
      <c r="BN27" s="625"/>
      <c r="BO27" s="626">
        <v>100</v>
      </c>
      <c r="BP27" s="626"/>
      <c r="BQ27" s="626"/>
      <c r="BR27" s="626"/>
      <c r="BS27" s="627">
        <v>197232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4586839</v>
      </c>
      <c r="CS27" s="656"/>
      <c r="CT27" s="656"/>
      <c r="CU27" s="656"/>
      <c r="CV27" s="656"/>
      <c r="CW27" s="656"/>
      <c r="CX27" s="656"/>
      <c r="CY27" s="657"/>
      <c r="CZ27" s="628">
        <v>21</v>
      </c>
      <c r="DA27" s="654"/>
      <c r="DB27" s="654"/>
      <c r="DC27" s="658"/>
      <c r="DD27" s="632">
        <v>1772175</v>
      </c>
      <c r="DE27" s="656"/>
      <c r="DF27" s="656"/>
      <c r="DG27" s="656"/>
      <c r="DH27" s="656"/>
      <c r="DI27" s="656"/>
      <c r="DJ27" s="656"/>
      <c r="DK27" s="657"/>
      <c r="DL27" s="632">
        <v>1189099</v>
      </c>
      <c r="DM27" s="656"/>
      <c r="DN27" s="656"/>
      <c r="DO27" s="656"/>
      <c r="DP27" s="656"/>
      <c r="DQ27" s="656"/>
      <c r="DR27" s="656"/>
      <c r="DS27" s="656"/>
      <c r="DT27" s="656"/>
      <c r="DU27" s="656"/>
      <c r="DV27" s="657"/>
      <c r="DW27" s="628">
        <v>10.199999999999999</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61635</v>
      </c>
      <c r="S28" s="624"/>
      <c r="T28" s="624"/>
      <c r="U28" s="624"/>
      <c r="V28" s="624"/>
      <c r="W28" s="624"/>
      <c r="X28" s="624"/>
      <c r="Y28" s="625"/>
      <c r="Z28" s="626">
        <v>0.3</v>
      </c>
      <c r="AA28" s="626"/>
      <c r="AB28" s="626"/>
      <c r="AC28" s="626"/>
      <c r="AD28" s="627">
        <v>6404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2407461</v>
      </c>
      <c r="CS28" s="624"/>
      <c r="CT28" s="624"/>
      <c r="CU28" s="624"/>
      <c r="CV28" s="624"/>
      <c r="CW28" s="624"/>
      <c r="CX28" s="624"/>
      <c r="CY28" s="625"/>
      <c r="CZ28" s="628">
        <v>11</v>
      </c>
      <c r="DA28" s="654"/>
      <c r="DB28" s="654"/>
      <c r="DC28" s="658"/>
      <c r="DD28" s="632">
        <v>2396026</v>
      </c>
      <c r="DE28" s="624"/>
      <c r="DF28" s="624"/>
      <c r="DG28" s="624"/>
      <c r="DH28" s="624"/>
      <c r="DI28" s="624"/>
      <c r="DJ28" s="624"/>
      <c r="DK28" s="625"/>
      <c r="DL28" s="632">
        <v>2384452</v>
      </c>
      <c r="DM28" s="624"/>
      <c r="DN28" s="624"/>
      <c r="DO28" s="624"/>
      <c r="DP28" s="624"/>
      <c r="DQ28" s="624"/>
      <c r="DR28" s="624"/>
      <c r="DS28" s="624"/>
      <c r="DT28" s="624"/>
      <c r="DU28" s="624"/>
      <c r="DV28" s="625"/>
      <c r="DW28" s="628">
        <v>20.399999999999999</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17907</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2407397</v>
      </c>
      <c r="CS29" s="656"/>
      <c r="CT29" s="656"/>
      <c r="CU29" s="656"/>
      <c r="CV29" s="656"/>
      <c r="CW29" s="656"/>
      <c r="CX29" s="656"/>
      <c r="CY29" s="657"/>
      <c r="CZ29" s="628">
        <v>11</v>
      </c>
      <c r="DA29" s="654"/>
      <c r="DB29" s="654"/>
      <c r="DC29" s="658"/>
      <c r="DD29" s="632">
        <v>2395962</v>
      </c>
      <c r="DE29" s="656"/>
      <c r="DF29" s="656"/>
      <c r="DG29" s="656"/>
      <c r="DH29" s="656"/>
      <c r="DI29" s="656"/>
      <c r="DJ29" s="656"/>
      <c r="DK29" s="657"/>
      <c r="DL29" s="632">
        <v>2384388</v>
      </c>
      <c r="DM29" s="656"/>
      <c r="DN29" s="656"/>
      <c r="DO29" s="656"/>
      <c r="DP29" s="656"/>
      <c r="DQ29" s="656"/>
      <c r="DR29" s="656"/>
      <c r="DS29" s="656"/>
      <c r="DT29" s="656"/>
      <c r="DU29" s="656"/>
      <c r="DV29" s="657"/>
      <c r="DW29" s="628">
        <v>20.399999999999999</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4058080</v>
      </c>
      <c r="S30" s="624"/>
      <c r="T30" s="624"/>
      <c r="U30" s="624"/>
      <c r="V30" s="624"/>
      <c r="W30" s="624"/>
      <c r="X30" s="624"/>
      <c r="Y30" s="625"/>
      <c r="Z30" s="626">
        <v>17.600000000000001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2336713</v>
      </c>
      <c r="CS30" s="624"/>
      <c r="CT30" s="624"/>
      <c r="CU30" s="624"/>
      <c r="CV30" s="624"/>
      <c r="CW30" s="624"/>
      <c r="CX30" s="624"/>
      <c r="CY30" s="625"/>
      <c r="CZ30" s="628">
        <v>10.7</v>
      </c>
      <c r="DA30" s="654"/>
      <c r="DB30" s="654"/>
      <c r="DC30" s="658"/>
      <c r="DD30" s="632">
        <v>2325278</v>
      </c>
      <c r="DE30" s="624"/>
      <c r="DF30" s="624"/>
      <c r="DG30" s="624"/>
      <c r="DH30" s="624"/>
      <c r="DI30" s="624"/>
      <c r="DJ30" s="624"/>
      <c r="DK30" s="625"/>
      <c r="DL30" s="632">
        <v>2313704</v>
      </c>
      <c r="DM30" s="624"/>
      <c r="DN30" s="624"/>
      <c r="DO30" s="624"/>
      <c r="DP30" s="624"/>
      <c r="DQ30" s="624"/>
      <c r="DR30" s="624"/>
      <c r="DS30" s="624"/>
      <c r="DT30" s="624"/>
      <c r="DU30" s="624"/>
      <c r="DV30" s="625"/>
      <c r="DW30" s="628">
        <v>19.8</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99.3</v>
      </c>
      <c r="BH31" s="667"/>
      <c r="BI31" s="667"/>
      <c r="BJ31" s="667"/>
      <c r="BK31" s="667"/>
      <c r="BL31" s="667"/>
      <c r="BM31" s="618">
        <v>98.2</v>
      </c>
      <c r="BN31" s="667"/>
      <c r="BO31" s="667"/>
      <c r="BP31" s="667"/>
      <c r="BQ31" s="668"/>
      <c r="BR31" s="679">
        <v>99.5</v>
      </c>
      <c r="BS31" s="667"/>
      <c r="BT31" s="667"/>
      <c r="BU31" s="667"/>
      <c r="BV31" s="667"/>
      <c r="BW31" s="667"/>
      <c r="BX31" s="618">
        <v>98.4</v>
      </c>
      <c r="BY31" s="667"/>
      <c r="BZ31" s="667"/>
      <c r="CA31" s="667"/>
      <c r="CB31" s="668"/>
      <c r="CD31" s="661"/>
      <c r="CE31" s="662"/>
      <c r="CF31" s="620" t="s">
        <v>301</v>
      </c>
      <c r="CG31" s="621"/>
      <c r="CH31" s="621"/>
      <c r="CI31" s="621"/>
      <c r="CJ31" s="621"/>
      <c r="CK31" s="621"/>
      <c r="CL31" s="621"/>
      <c r="CM31" s="621"/>
      <c r="CN31" s="621"/>
      <c r="CO31" s="621"/>
      <c r="CP31" s="621"/>
      <c r="CQ31" s="622"/>
      <c r="CR31" s="623">
        <v>70684</v>
      </c>
      <c r="CS31" s="656"/>
      <c r="CT31" s="656"/>
      <c r="CU31" s="656"/>
      <c r="CV31" s="656"/>
      <c r="CW31" s="656"/>
      <c r="CX31" s="656"/>
      <c r="CY31" s="657"/>
      <c r="CZ31" s="628">
        <v>0.3</v>
      </c>
      <c r="DA31" s="654"/>
      <c r="DB31" s="654"/>
      <c r="DC31" s="658"/>
      <c r="DD31" s="632">
        <v>70684</v>
      </c>
      <c r="DE31" s="656"/>
      <c r="DF31" s="656"/>
      <c r="DG31" s="656"/>
      <c r="DH31" s="656"/>
      <c r="DI31" s="656"/>
      <c r="DJ31" s="656"/>
      <c r="DK31" s="657"/>
      <c r="DL31" s="632">
        <v>70684</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1384436</v>
      </c>
      <c r="S32" s="624"/>
      <c r="T32" s="624"/>
      <c r="U32" s="624"/>
      <c r="V32" s="624"/>
      <c r="W32" s="624"/>
      <c r="X32" s="624"/>
      <c r="Y32" s="625"/>
      <c r="Z32" s="626">
        <v>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99.4</v>
      </c>
      <c r="BH32" s="656"/>
      <c r="BI32" s="656"/>
      <c r="BJ32" s="656"/>
      <c r="BK32" s="656"/>
      <c r="BL32" s="656"/>
      <c r="BM32" s="629">
        <v>98.8</v>
      </c>
      <c r="BN32" s="656"/>
      <c r="BO32" s="656"/>
      <c r="BP32" s="656"/>
      <c r="BQ32" s="678"/>
      <c r="BR32" s="680">
        <v>99.6</v>
      </c>
      <c r="BS32" s="656"/>
      <c r="BT32" s="656"/>
      <c r="BU32" s="656"/>
      <c r="BV32" s="656"/>
      <c r="BW32" s="656"/>
      <c r="BX32" s="629">
        <v>99.1</v>
      </c>
      <c r="BY32" s="656"/>
      <c r="BZ32" s="656"/>
      <c r="CA32" s="656"/>
      <c r="CB32" s="678"/>
      <c r="CD32" s="663"/>
      <c r="CE32" s="664"/>
      <c r="CF32" s="620" t="s">
        <v>305</v>
      </c>
      <c r="CG32" s="621"/>
      <c r="CH32" s="621"/>
      <c r="CI32" s="621"/>
      <c r="CJ32" s="621"/>
      <c r="CK32" s="621"/>
      <c r="CL32" s="621"/>
      <c r="CM32" s="621"/>
      <c r="CN32" s="621"/>
      <c r="CO32" s="621"/>
      <c r="CP32" s="621"/>
      <c r="CQ32" s="622"/>
      <c r="CR32" s="623">
        <v>64</v>
      </c>
      <c r="CS32" s="624"/>
      <c r="CT32" s="624"/>
      <c r="CU32" s="624"/>
      <c r="CV32" s="624"/>
      <c r="CW32" s="624"/>
      <c r="CX32" s="624"/>
      <c r="CY32" s="625"/>
      <c r="CZ32" s="628">
        <v>0</v>
      </c>
      <c r="DA32" s="654"/>
      <c r="DB32" s="654"/>
      <c r="DC32" s="658"/>
      <c r="DD32" s="632">
        <v>64</v>
      </c>
      <c r="DE32" s="624"/>
      <c r="DF32" s="624"/>
      <c r="DG32" s="624"/>
      <c r="DH32" s="624"/>
      <c r="DI32" s="624"/>
      <c r="DJ32" s="624"/>
      <c r="DK32" s="625"/>
      <c r="DL32" s="632">
        <v>64</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65482</v>
      </c>
      <c r="S33" s="624"/>
      <c r="T33" s="624"/>
      <c r="U33" s="624"/>
      <c r="V33" s="624"/>
      <c r="W33" s="624"/>
      <c r="X33" s="624"/>
      <c r="Y33" s="625"/>
      <c r="Z33" s="626">
        <v>0.3</v>
      </c>
      <c r="AA33" s="626"/>
      <c r="AB33" s="626"/>
      <c r="AC33" s="626"/>
      <c r="AD33" s="627">
        <v>8629</v>
      </c>
      <c r="AE33" s="627"/>
      <c r="AF33" s="627"/>
      <c r="AG33" s="627"/>
      <c r="AH33" s="627"/>
      <c r="AI33" s="627"/>
      <c r="AJ33" s="627"/>
      <c r="AK33" s="627"/>
      <c r="AL33" s="628">
        <v>0.1</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99</v>
      </c>
      <c r="BH33" s="682"/>
      <c r="BI33" s="682"/>
      <c r="BJ33" s="682"/>
      <c r="BK33" s="682"/>
      <c r="BL33" s="682"/>
      <c r="BM33" s="683">
        <v>97.3</v>
      </c>
      <c r="BN33" s="682"/>
      <c r="BO33" s="682"/>
      <c r="BP33" s="682"/>
      <c r="BQ33" s="684"/>
      <c r="BR33" s="681">
        <v>99.3</v>
      </c>
      <c r="BS33" s="682"/>
      <c r="BT33" s="682"/>
      <c r="BU33" s="682"/>
      <c r="BV33" s="682"/>
      <c r="BW33" s="682"/>
      <c r="BX33" s="683">
        <v>97.4</v>
      </c>
      <c r="BY33" s="682"/>
      <c r="BZ33" s="682"/>
      <c r="CA33" s="682"/>
      <c r="CB33" s="684"/>
      <c r="CD33" s="620" t="s">
        <v>308</v>
      </c>
      <c r="CE33" s="621"/>
      <c r="CF33" s="621"/>
      <c r="CG33" s="621"/>
      <c r="CH33" s="621"/>
      <c r="CI33" s="621"/>
      <c r="CJ33" s="621"/>
      <c r="CK33" s="621"/>
      <c r="CL33" s="621"/>
      <c r="CM33" s="621"/>
      <c r="CN33" s="621"/>
      <c r="CO33" s="621"/>
      <c r="CP33" s="621"/>
      <c r="CQ33" s="622"/>
      <c r="CR33" s="623">
        <v>8959943</v>
      </c>
      <c r="CS33" s="656"/>
      <c r="CT33" s="656"/>
      <c r="CU33" s="656"/>
      <c r="CV33" s="656"/>
      <c r="CW33" s="656"/>
      <c r="CX33" s="656"/>
      <c r="CY33" s="657"/>
      <c r="CZ33" s="628">
        <v>41</v>
      </c>
      <c r="DA33" s="654"/>
      <c r="DB33" s="654"/>
      <c r="DC33" s="658"/>
      <c r="DD33" s="632">
        <v>7471164</v>
      </c>
      <c r="DE33" s="656"/>
      <c r="DF33" s="656"/>
      <c r="DG33" s="656"/>
      <c r="DH33" s="656"/>
      <c r="DI33" s="656"/>
      <c r="DJ33" s="656"/>
      <c r="DK33" s="657"/>
      <c r="DL33" s="632">
        <v>5033771</v>
      </c>
      <c r="DM33" s="656"/>
      <c r="DN33" s="656"/>
      <c r="DO33" s="656"/>
      <c r="DP33" s="656"/>
      <c r="DQ33" s="656"/>
      <c r="DR33" s="656"/>
      <c r="DS33" s="656"/>
      <c r="DT33" s="656"/>
      <c r="DU33" s="656"/>
      <c r="DV33" s="657"/>
      <c r="DW33" s="628">
        <v>43.1</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317815</v>
      </c>
      <c r="S34" s="624"/>
      <c r="T34" s="624"/>
      <c r="U34" s="624"/>
      <c r="V34" s="624"/>
      <c r="W34" s="624"/>
      <c r="X34" s="624"/>
      <c r="Y34" s="625"/>
      <c r="Z34" s="626">
        <v>1.4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3178570</v>
      </c>
      <c r="CS34" s="624"/>
      <c r="CT34" s="624"/>
      <c r="CU34" s="624"/>
      <c r="CV34" s="624"/>
      <c r="CW34" s="624"/>
      <c r="CX34" s="624"/>
      <c r="CY34" s="625"/>
      <c r="CZ34" s="628">
        <v>14.6</v>
      </c>
      <c r="DA34" s="654"/>
      <c r="DB34" s="654"/>
      <c r="DC34" s="658"/>
      <c r="DD34" s="632">
        <v>2427859</v>
      </c>
      <c r="DE34" s="624"/>
      <c r="DF34" s="624"/>
      <c r="DG34" s="624"/>
      <c r="DH34" s="624"/>
      <c r="DI34" s="624"/>
      <c r="DJ34" s="624"/>
      <c r="DK34" s="625"/>
      <c r="DL34" s="632">
        <v>2005413</v>
      </c>
      <c r="DM34" s="624"/>
      <c r="DN34" s="624"/>
      <c r="DO34" s="624"/>
      <c r="DP34" s="624"/>
      <c r="DQ34" s="624"/>
      <c r="DR34" s="624"/>
      <c r="DS34" s="624"/>
      <c r="DT34" s="624"/>
      <c r="DU34" s="624"/>
      <c r="DV34" s="625"/>
      <c r="DW34" s="628">
        <v>17.2</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1317233</v>
      </c>
      <c r="S35" s="624"/>
      <c r="T35" s="624"/>
      <c r="U35" s="624"/>
      <c r="V35" s="624"/>
      <c r="W35" s="624"/>
      <c r="X35" s="624"/>
      <c r="Y35" s="625"/>
      <c r="Z35" s="626">
        <v>5.7</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205151</v>
      </c>
      <c r="CS35" s="656"/>
      <c r="CT35" s="656"/>
      <c r="CU35" s="656"/>
      <c r="CV35" s="656"/>
      <c r="CW35" s="656"/>
      <c r="CX35" s="656"/>
      <c r="CY35" s="657"/>
      <c r="CZ35" s="628">
        <v>0.9</v>
      </c>
      <c r="DA35" s="654"/>
      <c r="DB35" s="654"/>
      <c r="DC35" s="658"/>
      <c r="DD35" s="632">
        <v>196868</v>
      </c>
      <c r="DE35" s="656"/>
      <c r="DF35" s="656"/>
      <c r="DG35" s="656"/>
      <c r="DH35" s="656"/>
      <c r="DI35" s="656"/>
      <c r="DJ35" s="656"/>
      <c r="DK35" s="657"/>
      <c r="DL35" s="632">
        <v>178868</v>
      </c>
      <c r="DM35" s="656"/>
      <c r="DN35" s="656"/>
      <c r="DO35" s="656"/>
      <c r="DP35" s="656"/>
      <c r="DQ35" s="656"/>
      <c r="DR35" s="656"/>
      <c r="DS35" s="656"/>
      <c r="DT35" s="656"/>
      <c r="DU35" s="656"/>
      <c r="DV35" s="657"/>
      <c r="DW35" s="628">
        <v>1.5</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1279784</v>
      </c>
      <c r="S36" s="624"/>
      <c r="T36" s="624"/>
      <c r="U36" s="624"/>
      <c r="V36" s="624"/>
      <c r="W36" s="624"/>
      <c r="X36" s="624"/>
      <c r="Y36" s="625"/>
      <c r="Z36" s="626">
        <v>5.6</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2201641</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120124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2993296</v>
      </c>
      <c r="CS36" s="624"/>
      <c r="CT36" s="624"/>
      <c r="CU36" s="624"/>
      <c r="CV36" s="624"/>
      <c r="CW36" s="624"/>
      <c r="CX36" s="624"/>
      <c r="CY36" s="625"/>
      <c r="CZ36" s="628">
        <v>13.7</v>
      </c>
      <c r="DA36" s="654"/>
      <c r="DB36" s="654"/>
      <c r="DC36" s="658"/>
      <c r="DD36" s="632">
        <v>2778163</v>
      </c>
      <c r="DE36" s="624"/>
      <c r="DF36" s="624"/>
      <c r="DG36" s="624"/>
      <c r="DH36" s="624"/>
      <c r="DI36" s="624"/>
      <c r="DJ36" s="624"/>
      <c r="DK36" s="625"/>
      <c r="DL36" s="632">
        <v>1793830</v>
      </c>
      <c r="DM36" s="624"/>
      <c r="DN36" s="624"/>
      <c r="DO36" s="624"/>
      <c r="DP36" s="624"/>
      <c r="DQ36" s="624"/>
      <c r="DR36" s="624"/>
      <c r="DS36" s="624"/>
      <c r="DT36" s="624"/>
      <c r="DU36" s="624"/>
      <c r="DV36" s="625"/>
      <c r="DW36" s="628">
        <v>15.4</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590670</v>
      </c>
      <c r="S37" s="624"/>
      <c r="T37" s="624"/>
      <c r="U37" s="624"/>
      <c r="V37" s="624"/>
      <c r="W37" s="624"/>
      <c r="X37" s="624"/>
      <c r="Y37" s="625"/>
      <c r="Z37" s="626">
        <v>2.6</v>
      </c>
      <c r="AA37" s="626"/>
      <c r="AB37" s="626"/>
      <c r="AC37" s="626"/>
      <c r="AD37" s="627">
        <v>39</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528424</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57523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1370326</v>
      </c>
      <c r="CS37" s="656"/>
      <c r="CT37" s="656"/>
      <c r="CU37" s="656"/>
      <c r="CV37" s="656"/>
      <c r="CW37" s="656"/>
      <c r="CX37" s="656"/>
      <c r="CY37" s="657"/>
      <c r="CZ37" s="628">
        <v>6.3</v>
      </c>
      <c r="DA37" s="654"/>
      <c r="DB37" s="654"/>
      <c r="DC37" s="658"/>
      <c r="DD37" s="632">
        <v>1370326</v>
      </c>
      <c r="DE37" s="656"/>
      <c r="DF37" s="656"/>
      <c r="DG37" s="656"/>
      <c r="DH37" s="656"/>
      <c r="DI37" s="656"/>
      <c r="DJ37" s="656"/>
      <c r="DK37" s="657"/>
      <c r="DL37" s="632">
        <v>1370326</v>
      </c>
      <c r="DM37" s="656"/>
      <c r="DN37" s="656"/>
      <c r="DO37" s="656"/>
      <c r="DP37" s="656"/>
      <c r="DQ37" s="656"/>
      <c r="DR37" s="656"/>
      <c r="DS37" s="656"/>
      <c r="DT37" s="656"/>
      <c r="DU37" s="656"/>
      <c r="DV37" s="657"/>
      <c r="DW37" s="628">
        <v>11.7</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1359904</v>
      </c>
      <c r="S38" s="624"/>
      <c r="T38" s="624"/>
      <c r="U38" s="624"/>
      <c r="V38" s="624"/>
      <c r="W38" s="624"/>
      <c r="X38" s="624"/>
      <c r="Y38" s="625"/>
      <c r="Z38" s="626">
        <v>5.9</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247424</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4791</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1425793</v>
      </c>
      <c r="CS38" s="624"/>
      <c r="CT38" s="624"/>
      <c r="CU38" s="624"/>
      <c r="CV38" s="624"/>
      <c r="CW38" s="624"/>
      <c r="CX38" s="624"/>
      <c r="CY38" s="625"/>
      <c r="CZ38" s="628">
        <v>6.5</v>
      </c>
      <c r="DA38" s="654"/>
      <c r="DB38" s="654"/>
      <c r="DC38" s="658"/>
      <c r="DD38" s="632">
        <v>1176807</v>
      </c>
      <c r="DE38" s="624"/>
      <c r="DF38" s="624"/>
      <c r="DG38" s="624"/>
      <c r="DH38" s="624"/>
      <c r="DI38" s="624"/>
      <c r="DJ38" s="624"/>
      <c r="DK38" s="625"/>
      <c r="DL38" s="632">
        <v>1046653</v>
      </c>
      <c r="DM38" s="624"/>
      <c r="DN38" s="624"/>
      <c r="DO38" s="624"/>
      <c r="DP38" s="624"/>
      <c r="DQ38" s="624"/>
      <c r="DR38" s="624"/>
      <c r="DS38" s="624"/>
      <c r="DT38" s="624"/>
      <c r="DU38" s="624"/>
      <c r="DV38" s="625"/>
      <c r="DW38" s="628">
        <v>9</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9385</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7080</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726742</v>
      </c>
      <c r="CS39" s="656"/>
      <c r="CT39" s="656"/>
      <c r="CU39" s="656"/>
      <c r="CV39" s="656"/>
      <c r="CW39" s="656"/>
      <c r="CX39" s="656"/>
      <c r="CY39" s="657"/>
      <c r="CZ39" s="628">
        <v>3.3</v>
      </c>
      <c r="DA39" s="654"/>
      <c r="DB39" s="654"/>
      <c r="DC39" s="658"/>
      <c r="DD39" s="632">
        <v>686076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67904</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23"/>
      <c r="BM40" s="621" t="s">
        <v>334</v>
      </c>
      <c r="BN40" s="621"/>
      <c r="BO40" s="621"/>
      <c r="BP40" s="621"/>
      <c r="BQ40" s="621"/>
      <c r="BR40" s="621"/>
      <c r="BS40" s="621"/>
      <c r="BT40" s="621"/>
      <c r="BU40" s="622"/>
      <c r="BV40" s="623">
        <v>85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430391</v>
      </c>
      <c r="CS40" s="624"/>
      <c r="CT40" s="624"/>
      <c r="CU40" s="624"/>
      <c r="CV40" s="624"/>
      <c r="CW40" s="624"/>
      <c r="CX40" s="624"/>
      <c r="CY40" s="625"/>
      <c r="CZ40" s="628">
        <v>2</v>
      </c>
      <c r="DA40" s="654"/>
      <c r="DB40" s="654"/>
      <c r="DC40" s="658"/>
      <c r="DD40" s="632">
        <v>205391</v>
      </c>
      <c r="DE40" s="624"/>
      <c r="DF40" s="624"/>
      <c r="DG40" s="624"/>
      <c r="DH40" s="624"/>
      <c r="DI40" s="624"/>
      <c r="DJ40" s="624"/>
      <c r="DK40" s="625"/>
      <c r="DL40" s="632">
        <v>9007</v>
      </c>
      <c r="DM40" s="624"/>
      <c r="DN40" s="624"/>
      <c r="DO40" s="624"/>
      <c r="DP40" s="624"/>
      <c r="DQ40" s="624"/>
      <c r="DR40" s="624"/>
      <c r="DS40" s="624"/>
      <c r="DT40" s="624"/>
      <c r="DU40" s="624"/>
      <c r="DV40" s="625"/>
      <c r="DW40" s="628">
        <v>0.1</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23040494</v>
      </c>
      <c r="S41" s="696"/>
      <c r="T41" s="696"/>
      <c r="U41" s="696"/>
      <c r="V41" s="696"/>
      <c r="W41" s="696"/>
      <c r="X41" s="696"/>
      <c r="Y41" s="700"/>
      <c r="Z41" s="701">
        <v>100</v>
      </c>
      <c r="AA41" s="701"/>
      <c r="AB41" s="701"/>
      <c r="AC41" s="701"/>
      <c r="AD41" s="702">
        <v>11605203</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391718</v>
      </c>
      <c r="BA41" s="624"/>
      <c r="BB41" s="624"/>
      <c r="BC41" s="624"/>
      <c r="BD41" s="656"/>
      <c r="BE41" s="656"/>
      <c r="BF41" s="678"/>
      <c r="BG41" s="671"/>
      <c r="BH41" s="672"/>
      <c r="BI41" s="672"/>
      <c r="BJ41" s="672"/>
      <c r="BK41" s="672"/>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1024690</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377</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2536229</v>
      </c>
      <c r="CS42" s="656"/>
      <c r="CT42" s="656"/>
      <c r="CU42" s="656"/>
      <c r="CV42" s="656"/>
      <c r="CW42" s="656"/>
      <c r="CX42" s="656"/>
      <c r="CY42" s="657"/>
      <c r="CZ42" s="628">
        <v>11.6</v>
      </c>
      <c r="DA42" s="654"/>
      <c r="DB42" s="654"/>
      <c r="DC42" s="658"/>
      <c r="DD42" s="632">
        <v>584654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48700</v>
      </c>
      <c r="CS43" s="656"/>
      <c r="CT43" s="656"/>
      <c r="CU43" s="656"/>
      <c r="CV43" s="656"/>
      <c r="CW43" s="656"/>
      <c r="CX43" s="656"/>
      <c r="CY43" s="657"/>
      <c r="CZ43" s="628">
        <v>0.2</v>
      </c>
      <c r="DA43" s="654"/>
      <c r="DB43" s="654"/>
      <c r="DC43" s="658"/>
      <c r="DD43" s="632">
        <v>48700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2275441</v>
      </c>
      <c r="CS44" s="624"/>
      <c r="CT44" s="624"/>
      <c r="CU44" s="624"/>
      <c r="CV44" s="624"/>
      <c r="CW44" s="624"/>
      <c r="CX44" s="624"/>
      <c r="CY44" s="625"/>
      <c r="CZ44" s="628">
        <v>10.4</v>
      </c>
      <c r="DA44" s="629"/>
      <c r="DB44" s="629"/>
      <c r="DC44" s="635"/>
      <c r="DD44" s="632">
        <v>559844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1336801</v>
      </c>
      <c r="CS45" s="656"/>
      <c r="CT45" s="656"/>
      <c r="CU45" s="656"/>
      <c r="CV45" s="656"/>
      <c r="CW45" s="656"/>
      <c r="CX45" s="656"/>
      <c r="CY45" s="657"/>
      <c r="CZ45" s="628">
        <v>6.1</v>
      </c>
      <c r="DA45" s="654"/>
      <c r="DB45" s="654"/>
      <c r="DC45" s="658"/>
      <c r="DD45" s="632">
        <v>322469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349</v>
      </c>
      <c r="CG46" s="621"/>
      <c r="CH46" s="621"/>
      <c r="CI46" s="621"/>
      <c r="CJ46" s="621"/>
      <c r="CK46" s="621"/>
      <c r="CL46" s="621"/>
      <c r="CM46" s="621"/>
      <c r="CN46" s="621"/>
      <c r="CO46" s="621"/>
      <c r="CP46" s="621"/>
      <c r="CQ46" s="622"/>
      <c r="CR46" s="623">
        <v>925242</v>
      </c>
      <c r="CS46" s="624"/>
      <c r="CT46" s="624"/>
      <c r="CU46" s="624"/>
      <c r="CV46" s="624"/>
      <c r="CW46" s="624"/>
      <c r="CX46" s="624"/>
      <c r="CY46" s="625"/>
      <c r="CZ46" s="628">
        <v>4.2</v>
      </c>
      <c r="DA46" s="629"/>
      <c r="DB46" s="629"/>
      <c r="DC46" s="635"/>
      <c r="DD46" s="632">
        <v>235491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350</v>
      </c>
      <c r="CG47" s="621"/>
      <c r="CH47" s="621"/>
      <c r="CI47" s="621"/>
      <c r="CJ47" s="621"/>
      <c r="CK47" s="621"/>
      <c r="CL47" s="621"/>
      <c r="CM47" s="621"/>
      <c r="CN47" s="621"/>
      <c r="CO47" s="621"/>
      <c r="CP47" s="621"/>
      <c r="CQ47" s="622"/>
      <c r="CR47" s="623">
        <v>260788</v>
      </c>
      <c r="CS47" s="656"/>
      <c r="CT47" s="656"/>
      <c r="CU47" s="656"/>
      <c r="CV47" s="656"/>
      <c r="CW47" s="656"/>
      <c r="CX47" s="656"/>
      <c r="CY47" s="657"/>
      <c r="CZ47" s="628">
        <v>1.2</v>
      </c>
      <c r="DA47" s="654"/>
      <c r="DB47" s="654"/>
      <c r="DC47" s="658"/>
      <c r="DD47" s="632">
        <v>24810</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21841347</v>
      </c>
      <c r="CS49" s="682"/>
      <c r="CT49" s="682"/>
      <c r="CU49" s="682"/>
      <c r="CV49" s="682"/>
      <c r="CW49" s="682"/>
      <c r="CX49" s="682"/>
      <c r="CY49" s="711"/>
      <c r="CZ49" s="703">
        <v>100</v>
      </c>
      <c r="DA49" s="712"/>
      <c r="DB49" s="712"/>
      <c r="DC49" s="713"/>
      <c r="DD49" s="714">
        <v>15296542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eByUSaD+6jB9U5FtH0M2oMT5dfKI3QxCfU5sEijA+ckvRa03s7UzE8hnyY7dfqrjGonncOWWGVo85qNo9DHOw==" saltValue="eNMVvNk0KwU/xctAc11h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5" zoomScaleNormal="65" zoomScaleSheetLayoutView="70" workbookViewId="0">
      <selection activeCell="B7" sqref="B7:P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23040</v>
      </c>
      <c r="R7" s="753"/>
      <c r="S7" s="753"/>
      <c r="T7" s="753"/>
      <c r="U7" s="753"/>
      <c r="V7" s="753">
        <v>21841</v>
      </c>
      <c r="W7" s="753"/>
      <c r="X7" s="753"/>
      <c r="Y7" s="753"/>
      <c r="Z7" s="753"/>
      <c r="AA7" s="753">
        <v>1199</v>
      </c>
      <c r="AB7" s="753"/>
      <c r="AC7" s="753"/>
      <c r="AD7" s="753"/>
      <c r="AE7" s="754"/>
      <c r="AF7" s="755">
        <v>1138</v>
      </c>
      <c r="AG7" s="756"/>
      <c r="AH7" s="756"/>
      <c r="AI7" s="756"/>
      <c r="AJ7" s="757"/>
      <c r="AK7" s="758">
        <v>0</v>
      </c>
      <c r="AL7" s="759"/>
      <c r="AM7" s="759"/>
      <c r="AN7" s="759"/>
      <c r="AO7" s="759"/>
      <c r="AP7" s="759">
        <v>20322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553</v>
      </c>
      <c r="BT7" s="747"/>
      <c r="BU7" s="747"/>
      <c r="BV7" s="747"/>
      <c r="BW7" s="747"/>
      <c r="BX7" s="747"/>
      <c r="BY7" s="747"/>
      <c r="BZ7" s="747"/>
      <c r="CA7" s="747"/>
      <c r="CB7" s="747"/>
      <c r="CC7" s="747"/>
      <c r="CD7" s="747"/>
      <c r="CE7" s="747"/>
      <c r="CF7" s="747"/>
      <c r="CG7" s="762"/>
      <c r="CH7" s="743">
        <v>1</v>
      </c>
      <c r="CI7" s="744"/>
      <c r="CJ7" s="744"/>
      <c r="CK7" s="744"/>
      <c r="CL7" s="745"/>
      <c r="CM7" s="743">
        <v>243</v>
      </c>
      <c r="CN7" s="744"/>
      <c r="CO7" s="744"/>
      <c r="CP7" s="744"/>
      <c r="CQ7" s="745"/>
      <c r="CR7" s="743">
        <v>28</v>
      </c>
      <c r="CS7" s="744"/>
      <c r="CT7" s="744"/>
      <c r="CU7" s="744"/>
      <c r="CV7" s="745"/>
      <c r="CW7" s="743" t="s">
        <v>554</v>
      </c>
      <c r="CX7" s="744"/>
      <c r="CY7" s="744"/>
      <c r="CZ7" s="744"/>
      <c r="DA7" s="745"/>
      <c r="DB7" s="743" t="s">
        <v>554</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555</v>
      </c>
      <c r="BT8" s="774"/>
      <c r="BU8" s="774"/>
      <c r="BV8" s="774"/>
      <c r="BW8" s="774"/>
      <c r="BX8" s="774"/>
      <c r="BY8" s="774"/>
      <c r="BZ8" s="774"/>
      <c r="CA8" s="774"/>
      <c r="CB8" s="774"/>
      <c r="CC8" s="774"/>
      <c r="CD8" s="774"/>
      <c r="CE8" s="774"/>
      <c r="CF8" s="774"/>
      <c r="CG8" s="775"/>
      <c r="CH8" s="776">
        <v>4</v>
      </c>
      <c r="CI8" s="777"/>
      <c r="CJ8" s="777"/>
      <c r="CK8" s="777"/>
      <c r="CL8" s="778"/>
      <c r="CM8" s="776">
        <v>53</v>
      </c>
      <c r="CN8" s="777"/>
      <c r="CO8" s="777"/>
      <c r="CP8" s="777"/>
      <c r="CQ8" s="778"/>
      <c r="CR8" s="776">
        <v>25</v>
      </c>
      <c r="CS8" s="777"/>
      <c r="CT8" s="777"/>
      <c r="CU8" s="777"/>
      <c r="CV8" s="778"/>
      <c r="CW8" s="776" t="s">
        <v>554</v>
      </c>
      <c r="CX8" s="777"/>
      <c r="CY8" s="777"/>
      <c r="CZ8" s="777"/>
      <c r="DA8" s="778"/>
      <c r="DB8" s="776" t="s">
        <v>554</v>
      </c>
      <c r="DC8" s="777"/>
      <c r="DD8" s="777"/>
      <c r="DE8" s="777"/>
      <c r="DF8" s="778"/>
      <c r="DG8" s="776" t="s">
        <v>554</v>
      </c>
      <c r="DH8" s="777"/>
      <c r="DI8" s="777"/>
      <c r="DJ8" s="777"/>
      <c r="DK8" s="778"/>
      <c r="DL8" s="776" t="s">
        <v>554</v>
      </c>
      <c r="DM8" s="777"/>
      <c r="DN8" s="777"/>
      <c r="DO8" s="777"/>
      <c r="DP8" s="778"/>
      <c r="DQ8" s="776" t="s">
        <v>554</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556</v>
      </c>
      <c r="BT9" s="774"/>
      <c r="BU9" s="774"/>
      <c r="BV9" s="774"/>
      <c r="BW9" s="774"/>
      <c r="BX9" s="774"/>
      <c r="BY9" s="774"/>
      <c r="BZ9" s="774"/>
      <c r="CA9" s="774"/>
      <c r="CB9" s="774"/>
      <c r="CC9" s="774"/>
      <c r="CD9" s="774"/>
      <c r="CE9" s="774"/>
      <c r="CF9" s="774"/>
      <c r="CG9" s="775"/>
      <c r="CH9" s="776">
        <v>3</v>
      </c>
      <c r="CI9" s="777"/>
      <c r="CJ9" s="777"/>
      <c r="CK9" s="777"/>
      <c r="CL9" s="778"/>
      <c r="CM9" s="776">
        <v>10</v>
      </c>
      <c r="CN9" s="777"/>
      <c r="CO9" s="777"/>
      <c r="CP9" s="777"/>
      <c r="CQ9" s="778"/>
      <c r="CR9" s="776">
        <v>20</v>
      </c>
      <c r="CS9" s="777"/>
      <c r="CT9" s="777"/>
      <c r="CU9" s="777"/>
      <c r="CV9" s="778"/>
      <c r="CW9" s="776" t="s">
        <v>554</v>
      </c>
      <c r="CX9" s="777"/>
      <c r="CY9" s="777"/>
      <c r="CZ9" s="777"/>
      <c r="DA9" s="778"/>
      <c r="DB9" s="776" t="s">
        <v>554</v>
      </c>
      <c r="DC9" s="777"/>
      <c r="DD9" s="777"/>
      <c r="DE9" s="777"/>
      <c r="DF9" s="778"/>
      <c r="DG9" s="776" t="s">
        <v>554</v>
      </c>
      <c r="DH9" s="777"/>
      <c r="DI9" s="777"/>
      <c r="DJ9" s="777"/>
      <c r="DK9" s="778"/>
      <c r="DL9" s="776" t="s">
        <v>554</v>
      </c>
      <c r="DM9" s="777"/>
      <c r="DN9" s="777"/>
      <c r="DO9" s="777"/>
      <c r="DP9" s="778"/>
      <c r="DQ9" s="776" t="s">
        <v>554</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1138</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3936</v>
      </c>
      <c r="R28" s="823"/>
      <c r="S28" s="823"/>
      <c r="T28" s="823"/>
      <c r="U28" s="823"/>
      <c r="V28" s="823">
        <v>3853</v>
      </c>
      <c r="W28" s="823"/>
      <c r="X28" s="823"/>
      <c r="Y28" s="823"/>
      <c r="Z28" s="823"/>
      <c r="AA28" s="823">
        <v>82</v>
      </c>
      <c r="AB28" s="823"/>
      <c r="AC28" s="823"/>
      <c r="AD28" s="823"/>
      <c r="AE28" s="824"/>
      <c r="AF28" s="825">
        <v>82</v>
      </c>
      <c r="AG28" s="823"/>
      <c r="AH28" s="823"/>
      <c r="AI28" s="823"/>
      <c r="AJ28" s="826"/>
      <c r="AK28" s="827">
        <v>298</v>
      </c>
      <c r="AL28" s="828"/>
      <c r="AM28" s="828"/>
      <c r="AN28" s="828"/>
      <c r="AO28" s="828"/>
      <c r="AP28" s="828" t="s">
        <v>554</v>
      </c>
      <c r="AQ28" s="828"/>
      <c r="AR28" s="828"/>
      <c r="AS28" s="828"/>
      <c r="AT28" s="828"/>
      <c r="AU28" s="828" t="s">
        <v>554</v>
      </c>
      <c r="AV28" s="828"/>
      <c r="AW28" s="828"/>
      <c r="AX28" s="828"/>
      <c r="AY28" s="828"/>
      <c r="AZ28" s="828" t="s">
        <v>554</v>
      </c>
      <c r="BA28" s="828"/>
      <c r="BB28" s="828"/>
      <c r="BC28" s="828"/>
      <c r="BD28" s="828"/>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132</v>
      </c>
      <c r="R29" s="784"/>
      <c r="S29" s="784"/>
      <c r="T29" s="784"/>
      <c r="U29" s="784"/>
      <c r="V29" s="784">
        <v>132</v>
      </c>
      <c r="W29" s="784"/>
      <c r="X29" s="784"/>
      <c r="Y29" s="784"/>
      <c r="Z29" s="784"/>
      <c r="AA29" s="784">
        <v>0</v>
      </c>
      <c r="AB29" s="784"/>
      <c r="AC29" s="784"/>
      <c r="AD29" s="784"/>
      <c r="AE29" s="785"/>
      <c r="AF29" s="786" t="s">
        <v>122</v>
      </c>
      <c r="AG29" s="787"/>
      <c r="AH29" s="787"/>
      <c r="AI29" s="787"/>
      <c r="AJ29" s="788"/>
      <c r="AK29" s="832">
        <v>56</v>
      </c>
      <c r="AL29" s="829"/>
      <c r="AM29" s="829"/>
      <c r="AN29" s="829"/>
      <c r="AO29" s="829"/>
      <c r="AP29" s="829">
        <v>12</v>
      </c>
      <c r="AQ29" s="829"/>
      <c r="AR29" s="829"/>
      <c r="AS29" s="829"/>
      <c r="AT29" s="829"/>
      <c r="AU29" s="829">
        <v>4</v>
      </c>
      <c r="AV29" s="829"/>
      <c r="AW29" s="829"/>
      <c r="AX29" s="829"/>
      <c r="AY29" s="829"/>
      <c r="AZ29" s="829" t="s">
        <v>554</v>
      </c>
      <c r="BA29" s="829"/>
      <c r="BB29" s="829"/>
      <c r="BC29" s="829"/>
      <c r="BD29" s="829"/>
      <c r="BE29" s="830"/>
      <c r="BF29" s="830"/>
      <c r="BG29" s="830"/>
      <c r="BH29" s="830"/>
      <c r="BI29" s="831"/>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387</v>
      </c>
      <c r="R30" s="784"/>
      <c r="S30" s="784"/>
      <c r="T30" s="784"/>
      <c r="U30" s="784"/>
      <c r="V30" s="784">
        <v>386</v>
      </c>
      <c r="W30" s="784"/>
      <c r="X30" s="784"/>
      <c r="Y30" s="784"/>
      <c r="Z30" s="784"/>
      <c r="AA30" s="784">
        <v>1</v>
      </c>
      <c r="AB30" s="784"/>
      <c r="AC30" s="784"/>
      <c r="AD30" s="784"/>
      <c r="AE30" s="785"/>
      <c r="AF30" s="786">
        <v>1</v>
      </c>
      <c r="AG30" s="787"/>
      <c r="AH30" s="787"/>
      <c r="AI30" s="787"/>
      <c r="AJ30" s="788"/>
      <c r="AK30" s="832">
        <v>122</v>
      </c>
      <c r="AL30" s="829"/>
      <c r="AM30" s="829"/>
      <c r="AN30" s="829"/>
      <c r="AO30" s="829"/>
      <c r="AP30" s="829" t="s">
        <v>554</v>
      </c>
      <c r="AQ30" s="829"/>
      <c r="AR30" s="829"/>
      <c r="AS30" s="829"/>
      <c r="AT30" s="829"/>
      <c r="AU30" s="829" t="s">
        <v>554</v>
      </c>
      <c r="AV30" s="829"/>
      <c r="AW30" s="829"/>
      <c r="AX30" s="829"/>
      <c r="AY30" s="829"/>
      <c r="AZ30" s="829" t="s">
        <v>554</v>
      </c>
      <c r="BA30" s="829"/>
      <c r="BB30" s="829"/>
      <c r="BC30" s="829"/>
      <c r="BD30" s="829"/>
      <c r="BE30" s="830"/>
      <c r="BF30" s="830"/>
      <c r="BG30" s="830"/>
      <c r="BH30" s="830"/>
      <c r="BI30" s="831"/>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858</v>
      </c>
      <c r="R31" s="784"/>
      <c r="S31" s="784"/>
      <c r="T31" s="784"/>
      <c r="U31" s="784"/>
      <c r="V31" s="784">
        <v>892</v>
      </c>
      <c r="W31" s="784"/>
      <c r="X31" s="784"/>
      <c r="Y31" s="784"/>
      <c r="Z31" s="784"/>
      <c r="AA31" s="784">
        <v>-34</v>
      </c>
      <c r="AB31" s="784"/>
      <c r="AC31" s="784"/>
      <c r="AD31" s="784"/>
      <c r="AE31" s="785"/>
      <c r="AF31" s="786">
        <v>1106</v>
      </c>
      <c r="AG31" s="787"/>
      <c r="AH31" s="787"/>
      <c r="AI31" s="787"/>
      <c r="AJ31" s="788"/>
      <c r="AK31" s="832">
        <v>247</v>
      </c>
      <c r="AL31" s="829"/>
      <c r="AM31" s="829"/>
      <c r="AN31" s="829"/>
      <c r="AO31" s="829"/>
      <c r="AP31" s="829">
        <v>4550</v>
      </c>
      <c r="AQ31" s="829"/>
      <c r="AR31" s="829"/>
      <c r="AS31" s="829"/>
      <c r="AT31" s="829"/>
      <c r="AU31" s="829">
        <v>955</v>
      </c>
      <c r="AV31" s="829"/>
      <c r="AW31" s="829"/>
      <c r="AX31" s="829"/>
      <c r="AY31" s="829"/>
      <c r="AZ31" s="829" t="s">
        <v>554</v>
      </c>
      <c r="BA31" s="829"/>
      <c r="BB31" s="829"/>
      <c r="BC31" s="829"/>
      <c r="BD31" s="829"/>
      <c r="BE31" s="830" t="s">
        <v>393</v>
      </c>
      <c r="BF31" s="830"/>
      <c r="BG31" s="830"/>
      <c r="BH31" s="830"/>
      <c r="BI31" s="831"/>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206</v>
      </c>
      <c r="R32" s="784"/>
      <c r="S32" s="784"/>
      <c r="T32" s="784"/>
      <c r="U32" s="784"/>
      <c r="V32" s="784">
        <v>202</v>
      </c>
      <c r="W32" s="784"/>
      <c r="X32" s="784"/>
      <c r="Y32" s="784"/>
      <c r="Z32" s="784"/>
      <c r="AA32" s="784">
        <v>4</v>
      </c>
      <c r="AB32" s="784"/>
      <c r="AC32" s="784"/>
      <c r="AD32" s="784"/>
      <c r="AE32" s="785"/>
      <c r="AF32" s="786">
        <v>30</v>
      </c>
      <c r="AG32" s="787"/>
      <c r="AH32" s="787"/>
      <c r="AI32" s="787"/>
      <c r="AJ32" s="788"/>
      <c r="AK32" s="832">
        <v>108</v>
      </c>
      <c r="AL32" s="829"/>
      <c r="AM32" s="829"/>
      <c r="AN32" s="829"/>
      <c r="AO32" s="829"/>
      <c r="AP32" s="829">
        <v>1493</v>
      </c>
      <c r="AQ32" s="829"/>
      <c r="AR32" s="829"/>
      <c r="AS32" s="829"/>
      <c r="AT32" s="829"/>
      <c r="AU32" s="829">
        <v>1493</v>
      </c>
      <c r="AV32" s="829"/>
      <c r="AW32" s="829"/>
      <c r="AX32" s="829"/>
      <c r="AY32" s="829"/>
      <c r="AZ32" s="829" t="s">
        <v>554</v>
      </c>
      <c r="BA32" s="829"/>
      <c r="BB32" s="829"/>
      <c r="BC32" s="829"/>
      <c r="BD32" s="829"/>
      <c r="BE32" s="830" t="s">
        <v>393</v>
      </c>
      <c r="BF32" s="830"/>
      <c r="BG32" s="830"/>
      <c r="BH32" s="830"/>
      <c r="BI32" s="831"/>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883</v>
      </c>
      <c r="R33" s="784"/>
      <c r="S33" s="784"/>
      <c r="T33" s="784"/>
      <c r="U33" s="784"/>
      <c r="V33" s="784">
        <v>848</v>
      </c>
      <c r="W33" s="784"/>
      <c r="X33" s="784"/>
      <c r="Y33" s="784"/>
      <c r="Z33" s="784"/>
      <c r="AA33" s="784">
        <v>35</v>
      </c>
      <c r="AB33" s="784"/>
      <c r="AC33" s="784"/>
      <c r="AD33" s="784"/>
      <c r="AE33" s="785"/>
      <c r="AF33" s="786">
        <v>459</v>
      </c>
      <c r="AG33" s="787"/>
      <c r="AH33" s="787"/>
      <c r="AI33" s="787"/>
      <c r="AJ33" s="788"/>
      <c r="AK33" s="832">
        <v>420</v>
      </c>
      <c r="AL33" s="829"/>
      <c r="AM33" s="829"/>
      <c r="AN33" s="829"/>
      <c r="AO33" s="829"/>
      <c r="AP33" s="829">
        <v>7131</v>
      </c>
      <c r="AQ33" s="829"/>
      <c r="AR33" s="829"/>
      <c r="AS33" s="829"/>
      <c r="AT33" s="829"/>
      <c r="AU33" s="829">
        <v>5248</v>
      </c>
      <c r="AV33" s="829"/>
      <c r="AW33" s="829"/>
      <c r="AX33" s="829"/>
      <c r="AY33" s="829"/>
      <c r="AZ33" s="829" t="s">
        <v>554</v>
      </c>
      <c r="BA33" s="829"/>
      <c r="BB33" s="829"/>
      <c r="BC33" s="829"/>
      <c r="BD33" s="829"/>
      <c r="BE33" s="830" t="s">
        <v>393</v>
      </c>
      <c r="BF33" s="830"/>
      <c r="BG33" s="830"/>
      <c r="BH33" s="830"/>
      <c r="BI33" s="831"/>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396</v>
      </c>
      <c r="C34" s="781"/>
      <c r="D34" s="781"/>
      <c r="E34" s="781"/>
      <c r="F34" s="781"/>
      <c r="G34" s="781"/>
      <c r="H34" s="781"/>
      <c r="I34" s="781"/>
      <c r="J34" s="781"/>
      <c r="K34" s="781"/>
      <c r="L34" s="781"/>
      <c r="M34" s="781"/>
      <c r="N34" s="781"/>
      <c r="O34" s="781"/>
      <c r="P34" s="782"/>
      <c r="Q34" s="783">
        <v>10</v>
      </c>
      <c r="R34" s="784"/>
      <c r="S34" s="784"/>
      <c r="T34" s="784"/>
      <c r="U34" s="784"/>
      <c r="V34" s="784">
        <v>10</v>
      </c>
      <c r="W34" s="784"/>
      <c r="X34" s="784"/>
      <c r="Y34" s="784"/>
      <c r="Z34" s="784"/>
      <c r="AA34" s="784">
        <v>0</v>
      </c>
      <c r="AB34" s="784"/>
      <c r="AC34" s="784"/>
      <c r="AD34" s="784"/>
      <c r="AE34" s="785"/>
      <c r="AF34" s="786" t="s">
        <v>122</v>
      </c>
      <c r="AG34" s="787"/>
      <c r="AH34" s="787"/>
      <c r="AI34" s="787"/>
      <c r="AJ34" s="788"/>
      <c r="AK34" s="832">
        <v>9</v>
      </c>
      <c r="AL34" s="829"/>
      <c r="AM34" s="829"/>
      <c r="AN34" s="829"/>
      <c r="AO34" s="829"/>
      <c r="AP34" s="829">
        <v>63</v>
      </c>
      <c r="AQ34" s="829"/>
      <c r="AR34" s="829"/>
      <c r="AS34" s="829"/>
      <c r="AT34" s="829"/>
      <c r="AU34" s="829">
        <v>46</v>
      </c>
      <c r="AV34" s="829"/>
      <c r="AW34" s="829"/>
      <c r="AX34" s="829"/>
      <c r="AY34" s="829"/>
      <c r="AZ34" s="829" t="s">
        <v>554</v>
      </c>
      <c r="BA34" s="829"/>
      <c r="BB34" s="829"/>
      <c r="BC34" s="829"/>
      <c r="BD34" s="829"/>
      <c r="BE34" s="830" t="s">
        <v>397</v>
      </c>
      <c r="BF34" s="830"/>
      <c r="BG34" s="830"/>
      <c r="BH34" s="830"/>
      <c r="BI34" s="831"/>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29"/>
      <c r="AM35" s="829"/>
      <c r="AN35" s="829"/>
      <c r="AO35" s="829"/>
      <c r="AP35" s="829"/>
      <c r="AQ35" s="829"/>
      <c r="AR35" s="829"/>
      <c r="AS35" s="829"/>
      <c r="AT35" s="829"/>
      <c r="AU35" s="829"/>
      <c r="AV35" s="829"/>
      <c r="AW35" s="829"/>
      <c r="AX35" s="829"/>
      <c r="AY35" s="829"/>
      <c r="AZ35" s="833"/>
      <c r="BA35" s="833"/>
      <c r="BB35" s="833"/>
      <c r="BC35" s="833"/>
      <c r="BD35" s="833"/>
      <c r="BE35" s="830"/>
      <c r="BF35" s="830"/>
      <c r="BG35" s="830"/>
      <c r="BH35" s="830"/>
      <c r="BI35" s="831"/>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29"/>
      <c r="AM36" s="829"/>
      <c r="AN36" s="829"/>
      <c r="AO36" s="829"/>
      <c r="AP36" s="829"/>
      <c r="AQ36" s="829"/>
      <c r="AR36" s="829"/>
      <c r="AS36" s="829"/>
      <c r="AT36" s="829"/>
      <c r="AU36" s="829"/>
      <c r="AV36" s="829"/>
      <c r="AW36" s="829"/>
      <c r="AX36" s="829"/>
      <c r="AY36" s="829"/>
      <c r="AZ36" s="833"/>
      <c r="BA36" s="833"/>
      <c r="BB36" s="833"/>
      <c r="BC36" s="833"/>
      <c r="BD36" s="833"/>
      <c r="BE36" s="830"/>
      <c r="BF36" s="830"/>
      <c r="BG36" s="830"/>
      <c r="BH36" s="830"/>
      <c r="BI36" s="831"/>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29"/>
      <c r="AM37" s="829"/>
      <c r="AN37" s="829"/>
      <c r="AO37" s="829"/>
      <c r="AP37" s="829"/>
      <c r="AQ37" s="829"/>
      <c r="AR37" s="829"/>
      <c r="AS37" s="829"/>
      <c r="AT37" s="829"/>
      <c r="AU37" s="829"/>
      <c r="AV37" s="829"/>
      <c r="AW37" s="829"/>
      <c r="AX37" s="829"/>
      <c r="AY37" s="829"/>
      <c r="AZ37" s="833"/>
      <c r="BA37" s="833"/>
      <c r="BB37" s="833"/>
      <c r="BC37" s="833"/>
      <c r="BD37" s="833"/>
      <c r="BE37" s="830"/>
      <c r="BF37" s="830"/>
      <c r="BG37" s="830"/>
      <c r="BH37" s="830"/>
      <c r="BI37" s="831"/>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9"/>
      <c r="AM38" s="829"/>
      <c r="AN38" s="829"/>
      <c r="AO38" s="829"/>
      <c r="AP38" s="829"/>
      <c r="AQ38" s="829"/>
      <c r="AR38" s="829"/>
      <c r="AS38" s="829"/>
      <c r="AT38" s="829"/>
      <c r="AU38" s="829"/>
      <c r="AV38" s="829"/>
      <c r="AW38" s="829"/>
      <c r="AX38" s="829"/>
      <c r="AY38" s="829"/>
      <c r="AZ38" s="833"/>
      <c r="BA38" s="833"/>
      <c r="BB38" s="833"/>
      <c r="BC38" s="833"/>
      <c r="BD38" s="833"/>
      <c r="BE38" s="830"/>
      <c r="BF38" s="830"/>
      <c r="BG38" s="830"/>
      <c r="BH38" s="830"/>
      <c r="BI38" s="831"/>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9"/>
      <c r="AM39" s="829"/>
      <c r="AN39" s="829"/>
      <c r="AO39" s="829"/>
      <c r="AP39" s="829"/>
      <c r="AQ39" s="829"/>
      <c r="AR39" s="829"/>
      <c r="AS39" s="829"/>
      <c r="AT39" s="829"/>
      <c r="AU39" s="829"/>
      <c r="AV39" s="829"/>
      <c r="AW39" s="829"/>
      <c r="AX39" s="829"/>
      <c r="AY39" s="829"/>
      <c r="AZ39" s="833"/>
      <c r="BA39" s="833"/>
      <c r="BB39" s="833"/>
      <c r="BC39" s="833"/>
      <c r="BD39" s="833"/>
      <c r="BE39" s="830"/>
      <c r="BF39" s="830"/>
      <c r="BG39" s="830"/>
      <c r="BH39" s="830"/>
      <c r="BI39" s="831"/>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9"/>
      <c r="AM40" s="829"/>
      <c r="AN40" s="829"/>
      <c r="AO40" s="829"/>
      <c r="AP40" s="829"/>
      <c r="AQ40" s="829"/>
      <c r="AR40" s="829"/>
      <c r="AS40" s="829"/>
      <c r="AT40" s="829"/>
      <c r="AU40" s="829"/>
      <c r="AV40" s="829"/>
      <c r="AW40" s="829"/>
      <c r="AX40" s="829"/>
      <c r="AY40" s="829"/>
      <c r="AZ40" s="833"/>
      <c r="BA40" s="833"/>
      <c r="BB40" s="833"/>
      <c r="BC40" s="833"/>
      <c r="BD40" s="833"/>
      <c r="BE40" s="830"/>
      <c r="BF40" s="830"/>
      <c r="BG40" s="830"/>
      <c r="BH40" s="830"/>
      <c r="BI40" s="831"/>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9"/>
      <c r="AM41" s="829"/>
      <c r="AN41" s="829"/>
      <c r="AO41" s="829"/>
      <c r="AP41" s="829"/>
      <c r="AQ41" s="829"/>
      <c r="AR41" s="829"/>
      <c r="AS41" s="829"/>
      <c r="AT41" s="829"/>
      <c r="AU41" s="829"/>
      <c r="AV41" s="829"/>
      <c r="AW41" s="829"/>
      <c r="AX41" s="829"/>
      <c r="AY41" s="829"/>
      <c r="AZ41" s="833"/>
      <c r="BA41" s="833"/>
      <c r="BB41" s="833"/>
      <c r="BC41" s="833"/>
      <c r="BD41" s="833"/>
      <c r="BE41" s="830"/>
      <c r="BF41" s="830"/>
      <c r="BG41" s="830"/>
      <c r="BH41" s="830"/>
      <c r="BI41" s="831"/>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9"/>
      <c r="AM42" s="829"/>
      <c r="AN42" s="829"/>
      <c r="AO42" s="829"/>
      <c r="AP42" s="829"/>
      <c r="AQ42" s="829"/>
      <c r="AR42" s="829"/>
      <c r="AS42" s="829"/>
      <c r="AT42" s="829"/>
      <c r="AU42" s="829"/>
      <c r="AV42" s="829"/>
      <c r="AW42" s="829"/>
      <c r="AX42" s="829"/>
      <c r="AY42" s="829"/>
      <c r="AZ42" s="833"/>
      <c r="BA42" s="833"/>
      <c r="BB42" s="833"/>
      <c r="BC42" s="833"/>
      <c r="BD42" s="833"/>
      <c r="BE42" s="830"/>
      <c r="BF42" s="830"/>
      <c r="BG42" s="830"/>
      <c r="BH42" s="830"/>
      <c r="BI42" s="831"/>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9"/>
      <c r="AM43" s="829"/>
      <c r="AN43" s="829"/>
      <c r="AO43" s="829"/>
      <c r="AP43" s="829"/>
      <c r="AQ43" s="829"/>
      <c r="AR43" s="829"/>
      <c r="AS43" s="829"/>
      <c r="AT43" s="829"/>
      <c r="AU43" s="829"/>
      <c r="AV43" s="829"/>
      <c r="AW43" s="829"/>
      <c r="AX43" s="829"/>
      <c r="AY43" s="829"/>
      <c r="AZ43" s="833"/>
      <c r="BA43" s="833"/>
      <c r="BB43" s="833"/>
      <c r="BC43" s="833"/>
      <c r="BD43" s="833"/>
      <c r="BE43" s="830"/>
      <c r="BF43" s="830"/>
      <c r="BG43" s="830"/>
      <c r="BH43" s="830"/>
      <c r="BI43" s="831"/>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9"/>
      <c r="AM44" s="829"/>
      <c r="AN44" s="829"/>
      <c r="AO44" s="829"/>
      <c r="AP44" s="829"/>
      <c r="AQ44" s="829"/>
      <c r="AR44" s="829"/>
      <c r="AS44" s="829"/>
      <c r="AT44" s="829"/>
      <c r="AU44" s="829"/>
      <c r="AV44" s="829"/>
      <c r="AW44" s="829"/>
      <c r="AX44" s="829"/>
      <c r="AY44" s="829"/>
      <c r="AZ44" s="833"/>
      <c r="BA44" s="833"/>
      <c r="BB44" s="833"/>
      <c r="BC44" s="833"/>
      <c r="BD44" s="833"/>
      <c r="BE44" s="830"/>
      <c r="BF44" s="830"/>
      <c r="BG44" s="830"/>
      <c r="BH44" s="830"/>
      <c r="BI44" s="831"/>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9"/>
      <c r="AM45" s="829"/>
      <c r="AN45" s="829"/>
      <c r="AO45" s="829"/>
      <c r="AP45" s="829"/>
      <c r="AQ45" s="829"/>
      <c r="AR45" s="829"/>
      <c r="AS45" s="829"/>
      <c r="AT45" s="829"/>
      <c r="AU45" s="829"/>
      <c r="AV45" s="829"/>
      <c r="AW45" s="829"/>
      <c r="AX45" s="829"/>
      <c r="AY45" s="829"/>
      <c r="AZ45" s="833"/>
      <c r="BA45" s="833"/>
      <c r="BB45" s="833"/>
      <c r="BC45" s="833"/>
      <c r="BD45" s="833"/>
      <c r="BE45" s="830"/>
      <c r="BF45" s="830"/>
      <c r="BG45" s="830"/>
      <c r="BH45" s="830"/>
      <c r="BI45" s="831"/>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9"/>
      <c r="AM46" s="829"/>
      <c r="AN46" s="829"/>
      <c r="AO46" s="829"/>
      <c r="AP46" s="829"/>
      <c r="AQ46" s="829"/>
      <c r="AR46" s="829"/>
      <c r="AS46" s="829"/>
      <c r="AT46" s="829"/>
      <c r="AU46" s="829"/>
      <c r="AV46" s="829"/>
      <c r="AW46" s="829"/>
      <c r="AX46" s="829"/>
      <c r="AY46" s="829"/>
      <c r="AZ46" s="833"/>
      <c r="BA46" s="833"/>
      <c r="BB46" s="833"/>
      <c r="BC46" s="833"/>
      <c r="BD46" s="833"/>
      <c r="BE46" s="830"/>
      <c r="BF46" s="830"/>
      <c r="BG46" s="830"/>
      <c r="BH46" s="830"/>
      <c r="BI46" s="831"/>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9"/>
      <c r="AM47" s="829"/>
      <c r="AN47" s="829"/>
      <c r="AO47" s="829"/>
      <c r="AP47" s="829"/>
      <c r="AQ47" s="829"/>
      <c r="AR47" s="829"/>
      <c r="AS47" s="829"/>
      <c r="AT47" s="829"/>
      <c r="AU47" s="829"/>
      <c r="AV47" s="829"/>
      <c r="AW47" s="829"/>
      <c r="AX47" s="829"/>
      <c r="AY47" s="829"/>
      <c r="AZ47" s="833"/>
      <c r="BA47" s="833"/>
      <c r="BB47" s="833"/>
      <c r="BC47" s="833"/>
      <c r="BD47" s="833"/>
      <c r="BE47" s="830"/>
      <c r="BF47" s="830"/>
      <c r="BG47" s="830"/>
      <c r="BH47" s="830"/>
      <c r="BI47" s="831"/>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9"/>
      <c r="AM48" s="829"/>
      <c r="AN48" s="829"/>
      <c r="AO48" s="829"/>
      <c r="AP48" s="829"/>
      <c r="AQ48" s="829"/>
      <c r="AR48" s="829"/>
      <c r="AS48" s="829"/>
      <c r="AT48" s="829"/>
      <c r="AU48" s="829"/>
      <c r="AV48" s="829"/>
      <c r="AW48" s="829"/>
      <c r="AX48" s="829"/>
      <c r="AY48" s="829"/>
      <c r="AZ48" s="833"/>
      <c r="BA48" s="833"/>
      <c r="BB48" s="833"/>
      <c r="BC48" s="833"/>
      <c r="BD48" s="833"/>
      <c r="BE48" s="830"/>
      <c r="BF48" s="830"/>
      <c r="BG48" s="830"/>
      <c r="BH48" s="830"/>
      <c r="BI48" s="831"/>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9"/>
      <c r="AM49" s="829"/>
      <c r="AN49" s="829"/>
      <c r="AO49" s="829"/>
      <c r="AP49" s="829"/>
      <c r="AQ49" s="829"/>
      <c r="AR49" s="829"/>
      <c r="AS49" s="829"/>
      <c r="AT49" s="829"/>
      <c r="AU49" s="829"/>
      <c r="AV49" s="829"/>
      <c r="AW49" s="829"/>
      <c r="AX49" s="829"/>
      <c r="AY49" s="829"/>
      <c r="AZ49" s="833"/>
      <c r="BA49" s="833"/>
      <c r="BB49" s="833"/>
      <c r="BC49" s="833"/>
      <c r="BD49" s="833"/>
      <c r="BE49" s="830"/>
      <c r="BF49" s="830"/>
      <c r="BG49" s="830"/>
      <c r="BH49" s="830"/>
      <c r="BI49" s="831"/>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399</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1678</v>
      </c>
      <c r="AG63" s="843"/>
      <c r="AH63" s="843"/>
      <c r="AI63" s="843"/>
      <c r="AJ63" s="844"/>
      <c r="AK63" s="845"/>
      <c r="AL63" s="840"/>
      <c r="AM63" s="840"/>
      <c r="AN63" s="840"/>
      <c r="AO63" s="840"/>
      <c r="AP63" s="843"/>
      <c r="AQ63" s="843"/>
      <c r="AR63" s="843"/>
      <c r="AS63" s="843"/>
      <c r="AT63" s="843"/>
      <c r="AU63" s="843"/>
      <c r="AV63" s="843"/>
      <c r="AW63" s="843"/>
      <c r="AX63" s="843"/>
      <c r="AY63" s="843"/>
      <c r="AZ63" s="847"/>
      <c r="BA63" s="847"/>
      <c r="BB63" s="847"/>
      <c r="BC63" s="847"/>
      <c r="BD63" s="847"/>
      <c r="BE63" s="848"/>
      <c r="BF63" s="848"/>
      <c r="BG63" s="848"/>
      <c r="BH63" s="848"/>
      <c r="BI63" s="849"/>
      <c r="BJ63" s="850" t="s">
        <v>122</v>
      </c>
      <c r="BK63" s="851"/>
      <c r="BL63" s="851"/>
      <c r="BM63" s="851"/>
      <c r="BN63" s="852"/>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3" t="s">
        <v>384</v>
      </c>
      <c r="AG66" s="815"/>
      <c r="AH66" s="815"/>
      <c r="AI66" s="815"/>
      <c r="AJ66" s="854"/>
      <c r="AK66" s="733" t="s">
        <v>385</v>
      </c>
      <c r="AL66" s="728"/>
      <c r="AM66" s="728"/>
      <c r="AN66" s="728"/>
      <c r="AO66" s="729"/>
      <c r="AP66" s="733" t="s">
        <v>386</v>
      </c>
      <c r="AQ66" s="734"/>
      <c r="AR66" s="734"/>
      <c r="AS66" s="734"/>
      <c r="AT66" s="735"/>
      <c r="AU66" s="733" t="s">
        <v>402</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x14ac:dyDescent="0.15">
      <c r="A68" s="236">
        <v>1</v>
      </c>
      <c r="B68" s="868" t="s">
        <v>557</v>
      </c>
      <c r="C68" s="869"/>
      <c r="D68" s="869"/>
      <c r="E68" s="869"/>
      <c r="F68" s="869"/>
      <c r="G68" s="869"/>
      <c r="H68" s="869"/>
      <c r="I68" s="869"/>
      <c r="J68" s="869"/>
      <c r="K68" s="869"/>
      <c r="L68" s="869"/>
      <c r="M68" s="869"/>
      <c r="N68" s="869"/>
      <c r="O68" s="869"/>
      <c r="P68" s="870"/>
      <c r="Q68" s="871">
        <v>4065</v>
      </c>
      <c r="R68" s="865"/>
      <c r="S68" s="865"/>
      <c r="T68" s="865"/>
      <c r="U68" s="865"/>
      <c r="V68" s="865">
        <v>3931</v>
      </c>
      <c r="W68" s="865"/>
      <c r="X68" s="865"/>
      <c r="Y68" s="865"/>
      <c r="Z68" s="865"/>
      <c r="AA68" s="865">
        <v>135</v>
      </c>
      <c r="AB68" s="865"/>
      <c r="AC68" s="865"/>
      <c r="AD68" s="865"/>
      <c r="AE68" s="865"/>
      <c r="AF68" s="865">
        <v>135</v>
      </c>
      <c r="AG68" s="865"/>
      <c r="AH68" s="865"/>
      <c r="AI68" s="865"/>
      <c r="AJ68" s="865"/>
      <c r="AK68" s="865" t="s">
        <v>554</v>
      </c>
      <c r="AL68" s="865"/>
      <c r="AM68" s="865"/>
      <c r="AN68" s="865"/>
      <c r="AO68" s="865"/>
      <c r="AP68" s="865">
        <v>37</v>
      </c>
      <c r="AQ68" s="865"/>
      <c r="AR68" s="865"/>
      <c r="AS68" s="865"/>
      <c r="AT68" s="865"/>
      <c r="AU68" s="865">
        <v>26</v>
      </c>
      <c r="AV68" s="865"/>
      <c r="AW68" s="865"/>
      <c r="AX68" s="865"/>
      <c r="AY68" s="865"/>
      <c r="AZ68" s="866"/>
      <c r="BA68" s="866"/>
      <c r="BB68" s="866"/>
      <c r="BC68" s="866"/>
      <c r="BD68" s="867"/>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x14ac:dyDescent="0.15">
      <c r="A69" s="238">
        <v>2</v>
      </c>
      <c r="B69" s="872" t="s">
        <v>558</v>
      </c>
      <c r="C69" s="873"/>
      <c r="D69" s="873"/>
      <c r="E69" s="873"/>
      <c r="F69" s="873"/>
      <c r="G69" s="873"/>
      <c r="H69" s="873"/>
      <c r="I69" s="873"/>
      <c r="J69" s="873"/>
      <c r="K69" s="873"/>
      <c r="L69" s="873"/>
      <c r="M69" s="873"/>
      <c r="N69" s="873"/>
      <c r="O69" s="873"/>
      <c r="P69" s="874"/>
      <c r="Q69" s="875">
        <v>8960</v>
      </c>
      <c r="R69" s="829"/>
      <c r="S69" s="829"/>
      <c r="T69" s="829"/>
      <c r="U69" s="829"/>
      <c r="V69" s="829">
        <v>8014</v>
      </c>
      <c r="W69" s="829"/>
      <c r="X69" s="829"/>
      <c r="Y69" s="829"/>
      <c r="Z69" s="829"/>
      <c r="AA69" s="829">
        <v>946</v>
      </c>
      <c r="AB69" s="829"/>
      <c r="AC69" s="829"/>
      <c r="AD69" s="829"/>
      <c r="AE69" s="829"/>
      <c r="AF69" s="829">
        <v>946</v>
      </c>
      <c r="AG69" s="829"/>
      <c r="AH69" s="829"/>
      <c r="AI69" s="829"/>
      <c r="AJ69" s="829"/>
      <c r="AK69" s="829">
        <v>71</v>
      </c>
      <c r="AL69" s="829"/>
      <c r="AM69" s="829"/>
      <c r="AN69" s="829"/>
      <c r="AO69" s="829"/>
      <c r="AP69" s="829" t="s">
        <v>554</v>
      </c>
      <c r="AQ69" s="829"/>
      <c r="AR69" s="829"/>
      <c r="AS69" s="829"/>
      <c r="AT69" s="829"/>
      <c r="AU69" s="829" t="s">
        <v>554</v>
      </c>
      <c r="AV69" s="829"/>
      <c r="AW69" s="829"/>
      <c r="AX69" s="829"/>
      <c r="AY69" s="829"/>
      <c r="AZ69" s="876"/>
      <c r="BA69" s="873"/>
      <c r="BB69" s="873"/>
      <c r="BC69" s="873"/>
      <c r="BD69" s="877"/>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x14ac:dyDescent="0.15">
      <c r="A70" s="238">
        <v>3</v>
      </c>
      <c r="B70" s="872" t="s">
        <v>559</v>
      </c>
      <c r="C70" s="873"/>
      <c r="D70" s="873"/>
      <c r="E70" s="873"/>
      <c r="F70" s="873"/>
      <c r="G70" s="873"/>
      <c r="H70" s="873"/>
      <c r="I70" s="873"/>
      <c r="J70" s="873"/>
      <c r="K70" s="873"/>
      <c r="L70" s="873"/>
      <c r="M70" s="873"/>
      <c r="N70" s="873"/>
      <c r="O70" s="873"/>
      <c r="P70" s="874"/>
      <c r="Q70" s="875">
        <v>93</v>
      </c>
      <c r="R70" s="829"/>
      <c r="S70" s="829"/>
      <c r="T70" s="829"/>
      <c r="U70" s="829"/>
      <c r="V70" s="829">
        <v>83</v>
      </c>
      <c r="W70" s="829"/>
      <c r="X70" s="829"/>
      <c r="Y70" s="829"/>
      <c r="Z70" s="829"/>
      <c r="AA70" s="829">
        <v>10</v>
      </c>
      <c r="AB70" s="829"/>
      <c r="AC70" s="829"/>
      <c r="AD70" s="829"/>
      <c r="AE70" s="829"/>
      <c r="AF70" s="829">
        <v>10</v>
      </c>
      <c r="AG70" s="829"/>
      <c r="AH70" s="829"/>
      <c r="AI70" s="829"/>
      <c r="AJ70" s="829"/>
      <c r="AK70" s="829">
        <v>26</v>
      </c>
      <c r="AL70" s="829"/>
      <c r="AM70" s="829"/>
      <c r="AN70" s="829"/>
      <c r="AO70" s="829"/>
      <c r="AP70" s="829" t="s">
        <v>554</v>
      </c>
      <c r="AQ70" s="829"/>
      <c r="AR70" s="829"/>
      <c r="AS70" s="829"/>
      <c r="AT70" s="829"/>
      <c r="AU70" s="829" t="s">
        <v>554</v>
      </c>
      <c r="AV70" s="829"/>
      <c r="AW70" s="829"/>
      <c r="AX70" s="829"/>
      <c r="AY70" s="829"/>
      <c r="AZ70" s="876"/>
      <c r="BA70" s="873"/>
      <c r="BB70" s="873"/>
      <c r="BC70" s="873"/>
      <c r="BD70" s="877"/>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x14ac:dyDescent="0.15">
      <c r="A71" s="238">
        <v>4</v>
      </c>
      <c r="B71" s="872" t="s">
        <v>560</v>
      </c>
      <c r="C71" s="873"/>
      <c r="D71" s="873"/>
      <c r="E71" s="873"/>
      <c r="F71" s="873"/>
      <c r="G71" s="873"/>
      <c r="H71" s="873"/>
      <c r="I71" s="873"/>
      <c r="J71" s="873"/>
      <c r="K71" s="873"/>
      <c r="L71" s="873"/>
      <c r="M71" s="873"/>
      <c r="N71" s="873"/>
      <c r="O71" s="873"/>
      <c r="P71" s="874"/>
      <c r="Q71" s="875">
        <v>204</v>
      </c>
      <c r="R71" s="829"/>
      <c r="S71" s="829"/>
      <c r="T71" s="829"/>
      <c r="U71" s="829"/>
      <c r="V71" s="829">
        <v>196</v>
      </c>
      <c r="W71" s="829"/>
      <c r="X71" s="829"/>
      <c r="Y71" s="829"/>
      <c r="Z71" s="829"/>
      <c r="AA71" s="829">
        <v>8</v>
      </c>
      <c r="AB71" s="829"/>
      <c r="AC71" s="829"/>
      <c r="AD71" s="829"/>
      <c r="AE71" s="829"/>
      <c r="AF71" s="829">
        <v>8</v>
      </c>
      <c r="AG71" s="829"/>
      <c r="AH71" s="829"/>
      <c r="AI71" s="829"/>
      <c r="AJ71" s="829"/>
      <c r="AK71" s="829" t="s">
        <v>554</v>
      </c>
      <c r="AL71" s="829"/>
      <c r="AM71" s="829"/>
      <c r="AN71" s="829"/>
      <c r="AO71" s="829"/>
      <c r="AP71" s="829" t="s">
        <v>554</v>
      </c>
      <c r="AQ71" s="829"/>
      <c r="AR71" s="829"/>
      <c r="AS71" s="829"/>
      <c r="AT71" s="829"/>
      <c r="AU71" s="829" t="s">
        <v>554</v>
      </c>
      <c r="AV71" s="829"/>
      <c r="AW71" s="829"/>
      <c r="AX71" s="829"/>
      <c r="AY71" s="829"/>
      <c r="AZ71" s="830"/>
      <c r="BA71" s="830"/>
      <c r="BB71" s="830"/>
      <c r="BC71" s="830"/>
      <c r="BD71" s="831"/>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x14ac:dyDescent="0.15">
      <c r="A72" s="238">
        <v>5</v>
      </c>
      <c r="B72" s="872" t="s">
        <v>561</v>
      </c>
      <c r="C72" s="873"/>
      <c r="D72" s="873"/>
      <c r="E72" s="873"/>
      <c r="F72" s="873"/>
      <c r="G72" s="873"/>
      <c r="H72" s="873"/>
      <c r="I72" s="873"/>
      <c r="J72" s="873"/>
      <c r="K72" s="873"/>
      <c r="L72" s="873"/>
      <c r="M72" s="873"/>
      <c r="N72" s="873"/>
      <c r="O72" s="873"/>
      <c r="P72" s="874"/>
      <c r="Q72" s="875">
        <v>167296</v>
      </c>
      <c r="R72" s="829"/>
      <c r="S72" s="829"/>
      <c r="T72" s="829"/>
      <c r="U72" s="829"/>
      <c r="V72" s="829">
        <v>163708</v>
      </c>
      <c r="W72" s="829"/>
      <c r="X72" s="829"/>
      <c r="Y72" s="829"/>
      <c r="Z72" s="829"/>
      <c r="AA72" s="829">
        <v>3588</v>
      </c>
      <c r="AB72" s="829"/>
      <c r="AC72" s="829"/>
      <c r="AD72" s="829"/>
      <c r="AE72" s="829"/>
      <c r="AF72" s="829">
        <v>3588</v>
      </c>
      <c r="AG72" s="829"/>
      <c r="AH72" s="829"/>
      <c r="AI72" s="829"/>
      <c r="AJ72" s="829"/>
      <c r="AK72" s="829" t="s">
        <v>554</v>
      </c>
      <c r="AL72" s="829"/>
      <c r="AM72" s="829"/>
      <c r="AN72" s="829"/>
      <c r="AO72" s="829"/>
      <c r="AP72" s="829" t="s">
        <v>554</v>
      </c>
      <c r="AQ72" s="829"/>
      <c r="AR72" s="829"/>
      <c r="AS72" s="829"/>
      <c r="AT72" s="829"/>
      <c r="AU72" s="829" t="s">
        <v>554</v>
      </c>
      <c r="AV72" s="829"/>
      <c r="AW72" s="829"/>
      <c r="AX72" s="829"/>
      <c r="AY72" s="829"/>
      <c r="AZ72" s="830"/>
      <c r="BA72" s="830"/>
      <c r="BB72" s="830"/>
      <c r="BC72" s="830"/>
      <c r="BD72" s="831"/>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x14ac:dyDescent="0.15">
      <c r="A73" s="238">
        <v>6</v>
      </c>
      <c r="B73" s="872"/>
      <c r="C73" s="873"/>
      <c r="D73" s="873"/>
      <c r="E73" s="873"/>
      <c r="F73" s="873"/>
      <c r="G73" s="873"/>
      <c r="H73" s="873"/>
      <c r="I73" s="873"/>
      <c r="J73" s="873"/>
      <c r="K73" s="873"/>
      <c r="L73" s="873"/>
      <c r="M73" s="873"/>
      <c r="N73" s="873"/>
      <c r="O73" s="873"/>
      <c r="P73" s="874"/>
      <c r="Q73" s="875"/>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29"/>
      <c r="AY73" s="829"/>
      <c r="AZ73" s="830"/>
      <c r="BA73" s="830"/>
      <c r="BB73" s="830"/>
      <c r="BC73" s="830"/>
      <c r="BD73" s="831"/>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x14ac:dyDescent="0.15">
      <c r="A74" s="238">
        <v>7</v>
      </c>
      <c r="B74" s="872"/>
      <c r="C74" s="873"/>
      <c r="D74" s="873"/>
      <c r="E74" s="873"/>
      <c r="F74" s="873"/>
      <c r="G74" s="873"/>
      <c r="H74" s="873"/>
      <c r="I74" s="873"/>
      <c r="J74" s="873"/>
      <c r="K74" s="873"/>
      <c r="L74" s="873"/>
      <c r="M74" s="873"/>
      <c r="N74" s="873"/>
      <c r="O74" s="873"/>
      <c r="P74" s="874"/>
      <c r="Q74" s="875"/>
      <c r="R74" s="829"/>
      <c r="S74" s="829"/>
      <c r="T74" s="829"/>
      <c r="U74" s="829"/>
      <c r="V74" s="829"/>
      <c r="W74" s="829"/>
      <c r="X74" s="829"/>
      <c r="Y74" s="829"/>
      <c r="Z74" s="829"/>
      <c r="AA74" s="829"/>
      <c r="AB74" s="829"/>
      <c r="AC74" s="829"/>
      <c r="AD74" s="829"/>
      <c r="AE74" s="829"/>
      <c r="AF74" s="829"/>
      <c r="AG74" s="829"/>
      <c r="AH74" s="829"/>
      <c r="AI74" s="829"/>
      <c r="AJ74" s="829"/>
      <c r="AK74" s="829"/>
      <c r="AL74" s="829"/>
      <c r="AM74" s="829"/>
      <c r="AN74" s="829"/>
      <c r="AO74" s="829"/>
      <c r="AP74" s="829"/>
      <c r="AQ74" s="829"/>
      <c r="AR74" s="829"/>
      <c r="AS74" s="829"/>
      <c r="AT74" s="829"/>
      <c r="AU74" s="829"/>
      <c r="AV74" s="829"/>
      <c r="AW74" s="829"/>
      <c r="AX74" s="829"/>
      <c r="AY74" s="829"/>
      <c r="AZ74" s="830"/>
      <c r="BA74" s="830"/>
      <c r="BB74" s="830"/>
      <c r="BC74" s="830"/>
      <c r="BD74" s="831"/>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x14ac:dyDescent="0.15">
      <c r="A75" s="238">
        <v>8</v>
      </c>
      <c r="B75" s="872"/>
      <c r="C75" s="873"/>
      <c r="D75" s="873"/>
      <c r="E75" s="873"/>
      <c r="F75" s="873"/>
      <c r="G75" s="873"/>
      <c r="H75" s="873"/>
      <c r="I75" s="873"/>
      <c r="J75" s="873"/>
      <c r="K75" s="873"/>
      <c r="L75" s="873"/>
      <c r="M75" s="873"/>
      <c r="N75" s="873"/>
      <c r="O75" s="873"/>
      <c r="P75" s="874"/>
      <c r="Q75" s="878"/>
      <c r="R75" s="879"/>
      <c r="S75" s="879"/>
      <c r="T75" s="879"/>
      <c r="U75" s="832"/>
      <c r="V75" s="880"/>
      <c r="W75" s="879"/>
      <c r="X75" s="879"/>
      <c r="Y75" s="879"/>
      <c r="Z75" s="832"/>
      <c r="AA75" s="880"/>
      <c r="AB75" s="879"/>
      <c r="AC75" s="879"/>
      <c r="AD75" s="879"/>
      <c r="AE75" s="832"/>
      <c r="AF75" s="880"/>
      <c r="AG75" s="879"/>
      <c r="AH75" s="879"/>
      <c r="AI75" s="879"/>
      <c r="AJ75" s="832"/>
      <c r="AK75" s="880"/>
      <c r="AL75" s="879"/>
      <c r="AM75" s="879"/>
      <c r="AN75" s="879"/>
      <c r="AO75" s="832"/>
      <c r="AP75" s="880"/>
      <c r="AQ75" s="879"/>
      <c r="AR75" s="879"/>
      <c r="AS75" s="879"/>
      <c r="AT75" s="832"/>
      <c r="AU75" s="880"/>
      <c r="AV75" s="879"/>
      <c r="AW75" s="879"/>
      <c r="AX75" s="879"/>
      <c r="AY75" s="832"/>
      <c r="AZ75" s="830"/>
      <c r="BA75" s="830"/>
      <c r="BB75" s="830"/>
      <c r="BC75" s="830"/>
      <c r="BD75" s="831"/>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x14ac:dyDescent="0.15">
      <c r="A76" s="238">
        <v>9</v>
      </c>
      <c r="B76" s="872"/>
      <c r="C76" s="873"/>
      <c r="D76" s="873"/>
      <c r="E76" s="873"/>
      <c r="F76" s="873"/>
      <c r="G76" s="873"/>
      <c r="H76" s="873"/>
      <c r="I76" s="873"/>
      <c r="J76" s="873"/>
      <c r="K76" s="873"/>
      <c r="L76" s="873"/>
      <c r="M76" s="873"/>
      <c r="N76" s="873"/>
      <c r="O76" s="873"/>
      <c r="P76" s="874"/>
      <c r="Q76" s="878"/>
      <c r="R76" s="879"/>
      <c r="S76" s="879"/>
      <c r="T76" s="879"/>
      <c r="U76" s="832"/>
      <c r="V76" s="880"/>
      <c r="W76" s="879"/>
      <c r="X76" s="879"/>
      <c r="Y76" s="879"/>
      <c r="Z76" s="832"/>
      <c r="AA76" s="880"/>
      <c r="AB76" s="879"/>
      <c r="AC76" s="879"/>
      <c r="AD76" s="879"/>
      <c r="AE76" s="832"/>
      <c r="AF76" s="880"/>
      <c r="AG76" s="879"/>
      <c r="AH76" s="879"/>
      <c r="AI76" s="879"/>
      <c r="AJ76" s="832"/>
      <c r="AK76" s="880"/>
      <c r="AL76" s="879"/>
      <c r="AM76" s="879"/>
      <c r="AN76" s="879"/>
      <c r="AO76" s="832"/>
      <c r="AP76" s="880"/>
      <c r="AQ76" s="879"/>
      <c r="AR76" s="879"/>
      <c r="AS76" s="879"/>
      <c r="AT76" s="832"/>
      <c r="AU76" s="880"/>
      <c r="AV76" s="879"/>
      <c r="AW76" s="879"/>
      <c r="AX76" s="879"/>
      <c r="AY76" s="832"/>
      <c r="AZ76" s="830"/>
      <c r="BA76" s="830"/>
      <c r="BB76" s="830"/>
      <c r="BC76" s="830"/>
      <c r="BD76" s="831"/>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x14ac:dyDescent="0.15">
      <c r="A77" s="238">
        <v>10</v>
      </c>
      <c r="B77" s="872"/>
      <c r="C77" s="873"/>
      <c r="D77" s="873"/>
      <c r="E77" s="873"/>
      <c r="F77" s="873"/>
      <c r="G77" s="873"/>
      <c r="H77" s="873"/>
      <c r="I77" s="873"/>
      <c r="J77" s="873"/>
      <c r="K77" s="873"/>
      <c r="L77" s="873"/>
      <c r="M77" s="873"/>
      <c r="N77" s="873"/>
      <c r="O77" s="873"/>
      <c r="P77" s="874"/>
      <c r="Q77" s="878"/>
      <c r="R77" s="879"/>
      <c r="S77" s="879"/>
      <c r="T77" s="879"/>
      <c r="U77" s="832"/>
      <c r="V77" s="880"/>
      <c r="W77" s="879"/>
      <c r="X77" s="879"/>
      <c r="Y77" s="879"/>
      <c r="Z77" s="832"/>
      <c r="AA77" s="880"/>
      <c r="AB77" s="879"/>
      <c r="AC77" s="879"/>
      <c r="AD77" s="879"/>
      <c r="AE77" s="832"/>
      <c r="AF77" s="880"/>
      <c r="AG77" s="879"/>
      <c r="AH77" s="879"/>
      <c r="AI77" s="879"/>
      <c r="AJ77" s="832"/>
      <c r="AK77" s="880"/>
      <c r="AL77" s="879"/>
      <c r="AM77" s="879"/>
      <c r="AN77" s="879"/>
      <c r="AO77" s="832"/>
      <c r="AP77" s="880"/>
      <c r="AQ77" s="879"/>
      <c r="AR77" s="879"/>
      <c r="AS77" s="879"/>
      <c r="AT77" s="832"/>
      <c r="AU77" s="880"/>
      <c r="AV77" s="879"/>
      <c r="AW77" s="879"/>
      <c r="AX77" s="879"/>
      <c r="AY77" s="832"/>
      <c r="AZ77" s="830"/>
      <c r="BA77" s="830"/>
      <c r="BB77" s="830"/>
      <c r="BC77" s="830"/>
      <c r="BD77" s="831"/>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x14ac:dyDescent="0.15">
      <c r="A78" s="238">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0"/>
      <c r="BA78" s="830"/>
      <c r="BB78" s="830"/>
      <c r="BC78" s="830"/>
      <c r="BD78" s="831"/>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x14ac:dyDescent="0.15">
      <c r="A79" s="238">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0"/>
      <c r="BA79" s="830"/>
      <c r="BB79" s="830"/>
      <c r="BC79" s="830"/>
      <c r="BD79" s="831"/>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x14ac:dyDescent="0.15">
      <c r="A80" s="238">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0"/>
      <c r="BA80" s="830"/>
      <c r="BB80" s="830"/>
      <c r="BC80" s="830"/>
      <c r="BD80" s="831"/>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x14ac:dyDescent="0.15">
      <c r="A81" s="238">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0"/>
      <c r="BA81" s="830"/>
      <c r="BB81" s="830"/>
      <c r="BC81" s="830"/>
      <c r="BD81" s="831"/>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x14ac:dyDescent="0.15">
      <c r="A82" s="238">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0"/>
      <c r="BA82" s="830"/>
      <c r="BB82" s="830"/>
      <c r="BC82" s="830"/>
      <c r="BD82" s="831"/>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x14ac:dyDescent="0.15">
      <c r="A83" s="238">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0"/>
      <c r="BA83" s="830"/>
      <c r="BB83" s="830"/>
      <c r="BC83" s="830"/>
      <c r="BD83" s="831"/>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x14ac:dyDescent="0.15">
      <c r="A84" s="238">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0"/>
      <c r="BA84" s="830"/>
      <c r="BB84" s="830"/>
      <c r="BC84" s="830"/>
      <c r="BD84" s="831"/>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x14ac:dyDescent="0.15">
      <c r="A85" s="238">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0"/>
      <c r="BA85" s="830"/>
      <c r="BB85" s="830"/>
      <c r="BC85" s="830"/>
      <c r="BD85" s="831"/>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x14ac:dyDescent="0.15">
      <c r="A86" s="238">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0"/>
      <c r="BA86" s="830"/>
      <c r="BB86" s="830"/>
      <c r="BC86" s="830"/>
      <c r="BD86" s="831"/>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x14ac:dyDescent="0.15">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x14ac:dyDescent="0.2">
      <c r="A88" s="240" t="s">
        <v>377</v>
      </c>
      <c r="B88" s="789" t="s">
        <v>403</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c r="AG88" s="843"/>
      <c r="AH88" s="843"/>
      <c r="AI88" s="843"/>
      <c r="AJ88" s="843"/>
      <c r="AK88" s="840"/>
      <c r="AL88" s="840"/>
      <c r="AM88" s="840"/>
      <c r="AN88" s="840"/>
      <c r="AO88" s="840"/>
      <c r="AP88" s="843"/>
      <c r="AQ88" s="843"/>
      <c r="AR88" s="843"/>
      <c r="AS88" s="843"/>
      <c r="AT88" s="843"/>
      <c r="AU88" s="843"/>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404</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c r="CS102" s="851"/>
      <c r="CT102" s="851"/>
      <c r="CU102" s="851"/>
      <c r="CV102" s="892"/>
      <c r="CW102" s="891"/>
      <c r="CX102" s="851"/>
      <c r="CY102" s="851"/>
      <c r="CZ102" s="851"/>
      <c r="DA102" s="892"/>
      <c r="DB102" s="891"/>
      <c r="DC102" s="851"/>
      <c r="DD102" s="851"/>
      <c r="DE102" s="851"/>
      <c r="DF102" s="892"/>
      <c r="DG102" s="891"/>
      <c r="DH102" s="851"/>
      <c r="DI102" s="851"/>
      <c r="DJ102" s="851"/>
      <c r="DK102" s="892"/>
      <c r="DL102" s="891"/>
      <c r="DM102" s="851"/>
      <c r="DN102" s="851"/>
      <c r="DO102" s="851"/>
      <c r="DP102" s="892"/>
      <c r="DQ102" s="891"/>
      <c r="DR102" s="851"/>
      <c r="DS102" s="851"/>
      <c r="DT102" s="851"/>
      <c r="DU102" s="892"/>
      <c r="DV102" s="789"/>
      <c r="DW102" s="790"/>
      <c r="DX102" s="790"/>
      <c r="DY102" s="790"/>
      <c r="DZ102" s="91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6" t="s">
        <v>405</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7" t="s">
        <v>406</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8" t="s">
        <v>409</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410</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30" customFormat="1" ht="26.25" customHeight="1" x14ac:dyDescent="0.15">
      <c r="A109" s="913" t="s">
        <v>411</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412</v>
      </c>
      <c r="AB109" s="894"/>
      <c r="AC109" s="894"/>
      <c r="AD109" s="894"/>
      <c r="AE109" s="895"/>
      <c r="AF109" s="893" t="s">
        <v>413</v>
      </c>
      <c r="AG109" s="894"/>
      <c r="AH109" s="894"/>
      <c r="AI109" s="894"/>
      <c r="AJ109" s="895"/>
      <c r="AK109" s="893" t="s">
        <v>295</v>
      </c>
      <c r="AL109" s="894"/>
      <c r="AM109" s="894"/>
      <c r="AN109" s="894"/>
      <c r="AO109" s="895"/>
      <c r="AP109" s="893" t="s">
        <v>414</v>
      </c>
      <c r="AQ109" s="894"/>
      <c r="AR109" s="894"/>
      <c r="AS109" s="894"/>
      <c r="AT109" s="896"/>
      <c r="AU109" s="913" t="s">
        <v>411</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412</v>
      </c>
      <c r="BR109" s="894"/>
      <c r="BS109" s="894"/>
      <c r="BT109" s="894"/>
      <c r="BU109" s="895"/>
      <c r="BV109" s="893" t="s">
        <v>413</v>
      </c>
      <c r="BW109" s="894"/>
      <c r="BX109" s="894"/>
      <c r="BY109" s="894"/>
      <c r="BZ109" s="895"/>
      <c r="CA109" s="893" t="s">
        <v>295</v>
      </c>
      <c r="CB109" s="894"/>
      <c r="CC109" s="894"/>
      <c r="CD109" s="894"/>
      <c r="CE109" s="895"/>
      <c r="CF109" s="914" t="s">
        <v>414</v>
      </c>
      <c r="CG109" s="914"/>
      <c r="CH109" s="914"/>
      <c r="CI109" s="914"/>
      <c r="CJ109" s="914"/>
      <c r="CK109" s="893" t="s">
        <v>415</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412</v>
      </c>
      <c r="DH109" s="894"/>
      <c r="DI109" s="894"/>
      <c r="DJ109" s="894"/>
      <c r="DK109" s="895"/>
      <c r="DL109" s="893" t="s">
        <v>413</v>
      </c>
      <c r="DM109" s="894"/>
      <c r="DN109" s="894"/>
      <c r="DO109" s="894"/>
      <c r="DP109" s="895"/>
      <c r="DQ109" s="893" t="s">
        <v>295</v>
      </c>
      <c r="DR109" s="894"/>
      <c r="DS109" s="894"/>
      <c r="DT109" s="894"/>
      <c r="DU109" s="895"/>
      <c r="DV109" s="893" t="s">
        <v>414</v>
      </c>
      <c r="DW109" s="894"/>
      <c r="DX109" s="894"/>
      <c r="DY109" s="894"/>
      <c r="DZ109" s="896"/>
    </row>
    <row r="110" spans="1:131" s="230" customFormat="1" ht="26.25" customHeight="1" x14ac:dyDescent="0.15">
      <c r="A110" s="897" t="s">
        <v>416</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2720336</v>
      </c>
      <c r="AB110" s="901"/>
      <c r="AC110" s="901"/>
      <c r="AD110" s="901"/>
      <c r="AE110" s="902"/>
      <c r="AF110" s="903">
        <v>2678714</v>
      </c>
      <c r="AG110" s="901"/>
      <c r="AH110" s="901"/>
      <c r="AI110" s="901"/>
      <c r="AJ110" s="902"/>
      <c r="AK110" s="903">
        <v>2407397</v>
      </c>
      <c r="AL110" s="901"/>
      <c r="AM110" s="901"/>
      <c r="AN110" s="901"/>
      <c r="AO110" s="902"/>
      <c r="AP110" s="904">
        <v>24.6</v>
      </c>
      <c r="AQ110" s="905"/>
      <c r="AR110" s="905"/>
      <c r="AS110" s="905"/>
      <c r="AT110" s="906"/>
      <c r="AU110" s="907" t="s">
        <v>69</v>
      </c>
      <c r="AV110" s="908"/>
      <c r="AW110" s="908"/>
      <c r="AX110" s="908"/>
      <c r="AY110" s="908"/>
      <c r="AZ110" s="930" t="s">
        <v>417</v>
      </c>
      <c r="BA110" s="898"/>
      <c r="BB110" s="898"/>
      <c r="BC110" s="898"/>
      <c r="BD110" s="898"/>
      <c r="BE110" s="898"/>
      <c r="BF110" s="898"/>
      <c r="BG110" s="898"/>
      <c r="BH110" s="898"/>
      <c r="BI110" s="898"/>
      <c r="BJ110" s="898"/>
      <c r="BK110" s="898"/>
      <c r="BL110" s="898"/>
      <c r="BM110" s="898"/>
      <c r="BN110" s="898"/>
      <c r="BO110" s="898"/>
      <c r="BP110" s="899"/>
      <c r="BQ110" s="931">
        <v>21939099</v>
      </c>
      <c r="BR110" s="932"/>
      <c r="BS110" s="932"/>
      <c r="BT110" s="932"/>
      <c r="BU110" s="932"/>
      <c r="BV110" s="932">
        <v>21298842</v>
      </c>
      <c r="BW110" s="932"/>
      <c r="BX110" s="932"/>
      <c r="BY110" s="932"/>
      <c r="BZ110" s="932"/>
      <c r="CA110" s="932">
        <v>20322033</v>
      </c>
      <c r="CB110" s="932"/>
      <c r="CC110" s="932"/>
      <c r="CD110" s="932"/>
      <c r="CE110" s="932"/>
      <c r="CF110" s="945">
        <v>207.6</v>
      </c>
      <c r="CG110" s="946"/>
      <c r="CH110" s="946"/>
      <c r="CI110" s="946"/>
      <c r="CJ110" s="946"/>
      <c r="CK110" s="947" t="s">
        <v>418</v>
      </c>
      <c r="CL110" s="948"/>
      <c r="CM110" s="930" t="s">
        <v>419</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30" customFormat="1" ht="26.25" customHeight="1" x14ac:dyDescent="0.15">
      <c r="A111" s="935" t="s">
        <v>420</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421</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422</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30" customFormat="1" ht="26.25" customHeight="1" x14ac:dyDescent="0.15">
      <c r="A112" s="953" t="s">
        <v>423</v>
      </c>
      <c r="B112" s="954"/>
      <c r="C112" s="924" t="s">
        <v>424</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425</v>
      </c>
      <c r="BA112" s="924"/>
      <c r="BB112" s="924"/>
      <c r="BC112" s="924"/>
      <c r="BD112" s="924"/>
      <c r="BE112" s="924"/>
      <c r="BF112" s="924"/>
      <c r="BG112" s="924"/>
      <c r="BH112" s="924"/>
      <c r="BI112" s="924"/>
      <c r="BJ112" s="924"/>
      <c r="BK112" s="924"/>
      <c r="BL112" s="924"/>
      <c r="BM112" s="924"/>
      <c r="BN112" s="924"/>
      <c r="BO112" s="924"/>
      <c r="BP112" s="925"/>
      <c r="BQ112" s="926">
        <v>7485085</v>
      </c>
      <c r="BR112" s="927"/>
      <c r="BS112" s="927"/>
      <c r="BT112" s="927"/>
      <c r="BU112" s="927"/>
      <c r="BV112" s="927">
        <v>5585873</v>
      </c>
      <c r="BW112" s="927"/>
      <c r="BX112" s="927"/>
      <c r="BY112" s="927"/>
      <c r="BZ112" s="927"/>
      <c r="CA112" s="927">
        <v>5462960</v>
      </c>
      <c r="CB112" s="927"/>
      <c r="CC112" s="927"/>
      <c r="CD112" s="927"/>
      <c r="CE112" s="927"/>
      <c r="CF112" s="921">
        <v>55.8</v>
      </c>
      <c r="CG112" s="922"/>
      <c r="CH112" s="922"/>
      <c r="CI112" s="922"/>
      <c r="CJ112" s="922"/>
      <c r="CK112" s="949"/>
      <c r="CL112" s="950"/>
      <c r="CM112" s="923" t="s">
        <v>426</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30" customFormat="1" ht="26.25" customHeight="1" x14ac:dyDescent="0.15">
      <c r="A113" s="955"/>
      <c r="B113" s="956"/>
      <c r="C113" s="924" t="s">
        <v>427</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368908</v>
      </c>
      <c r="AB113" s="939"/>
      <c r="AC113" s="939"/>
      <c r="AD113" s="939"/>
      <c r="AE113" s="940"/>
      <c r="AF113" s="941">
        <v>360944</v>
      </c>
      <c r="AG113" s="939"/>
      <c r="AH113" s="939"/>
      <c r="AI113" s="939"/>
      <c r="AJ113" s="940"/>
      <c r="AK113" s="941">
        <v>411012</v>
      </c>
      <c r="AL113" s="939"/>
      <c r="AM113" s="939"/>
      <c r="AN113" s="939"/>
      <c r="AO113" s="940"/>
      <c r="AP113" s="942">
        <v>4.2</v>
      </c>
      <c r="AQ113" s="943"/>
      <c r="AR113" s="943"/>
      <c r="AS113" s="943"/>
      <c r="AT113" s="944"/>
      <c r="AU113" s="909"/>
      <c r="AV113" s="910"/>
      <c r="AW113" s="910"/>
      <c r="AX113" s="910"/>
      <c r="AY113" s="910"/>
      <c r="AZ113" s="923" t="s">
        <v>428</v>
      </c>
      <c r="BA113" s="924"/>
      <c r="BB113" s="924"/>
      <c r="BC113" s="924"/>
      <c r="BD113" s="924"/>
      <c r="BE113" s="924"/>
      <c r="BF113" s="924"/>
      <c r="BG113" s="924"/>
      <c r="BH113" s="924"/>
      <c r="BI113" s="924"/>
      <c r="BJ113" s="924"/>
      <c r="BK113" s="924"/>
      <c r="BL113" s="924"/>
      <c r="BM113" s="924"/>
      <c r="BN113" s="924"/>
      <c r="BO113" s="924"/>
      <c r="BP113" s="925"/>
      <c r="BQ113" s="926">
        <v>39366</v>
      </c>
      <c r="BR113" s="927"/>
      <c r="BS113" s="927"/>
      <c r="BT113" s="927"/>
      <c r="BU113" s="927"/>
      <c r="BV113" s="927">
        <v>31977</v>
      </c>
      <c r="BW113" s="927"/>
      <c r="BX113" s="927"/>
      <c r="BY113" s="927"/>
      <c r="BZ113" s="927"/>
      <c r="CA113" s="927">
        <v>24513</v>
      </c>
      <c r="CB113" s="927"/>
      <c r="CC113" s="927"/>
      <c r="CD113" s="927"/>
      <c r="CE113" s="927"/>
      <c r="CF113" s="921">
        <v>0.3</v>
      </c>
      <c r="CG113" s="922"/>
      <c r="CH113" s="922"/>
      <c r="CI113" s="922"/>
      <c r="CJ113" s="922"/>
      <c r="CK113" s="949"/>
      <c r="CL113" s="950"/>
      <c r="CM113" s="923" t="s">
        <v>429</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30" customFormat="1" ht="26.25" customHeight="1" x14ac:dyDescent="0.15">
      <c r="A114" s="955"/>
      <c r="B114" s="956"/>
      <c r="C114" s="924" t="s">
        <v>430</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6384</v>
      </c>
      <c r="AB114" s="960"/>
      <c r="AC114" s="960"/>
      <c r="AD114" s="960"/>
      <c r="AE114" s="961"/>
      <c r="AF114" s="962">
        <v>6529</v>
      </c>
      <c r="AG114" s="960"/>
      <c r="AH114" s="960"/>
      <c r="AI114" s="960"/>
      <c r="AJ114" s="961"/>
      <c r="AK114" s="962">
        <v>6693</v>
      </c>
      <c r="AL114" s="960"/>
      <c r="AM114" s="960"/>
      <c r="AN114" s="960"/>
      <c r="AO114" s="961"/>
      <c r="AP114" s="963">
        <v>0.1</v>
      </c>
      <c r="AQ114" s="964"/>
      <c r="AR114" s="964"/>
      <c r="AS114" s="964"/>
      <c r="AT114" s="965"/>
      <c r="AU114" s="909"/>
      <c r="AV114" s="910"/>
      <c r="AW114" s="910"/>
      <c r="AX114" s="910"/>
      <c r="AY114" s="910"/>
      <c r="AZ114" s="923" t="s">
        <v>431</v>
      </c>
      <c r="BA114" s="924"/>
      <c r="BB114" s="924"/>
      <c r="BC114" s="924"/>
      <c r="BD114" s="924"/>
      <c r="BE114" s="924"/>
      <c r="BF114" s="924"/>
      <c r="BG114" s="924"/>
      <c r="BH114" s="924"/>
      <c r="BI114" s="924"/>
      <c r="BJ114" s="924"/>
      <c r="BK114" s="924"/>
      <c r="BL114" s="924"/>
      <c r="BM114" s="924"/>
      <c r="BN114" s="924"/>
      <c r="BO114" s="924"/>
      <c r="BP114" s="925"/>
      <c r="BQ114" s="926">
        <v>2128421</v>
      </c>
      <c r="BR114" s="927"/>
      <c r="BS114" s="927"/>
      <c r="BT114" s="927"/>
      <c r="BU114" s="927"/>
      <c r="BV114" s="927">
        <v>2175275</v>
      </c>
      <c r="BW114" s="927"/>
      <c r="BX114" s="927"/>
      <c r="BY114" s="927"/>
      <c r="BZ114" s="927"/>
      <c r="CA114" s="927">
        <v>2257199</v>
      </c>
      <c r="CB114" s="927"/>
      <c r="CC114" s="927"/>
      <c r="CD114" s="927"/>
      <c r="CE114" s="927"/>
      <c r="CF114" s="921">
        <v>23.1</v>
      </c>
      <c r="CG114" s="922"/>
      <c r="CH114" s="922"/>
      <c r="CI114" s="922"/>
      <c r="CJ114" s="922"/>
      <c r="CK114" s="949"/>
      <c r="CL114" s="950"/>
      <c r="CM114" s="923" t="s">
        <v>432</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30" customFormat="1" ht="26.25" customHeight="1" x14ac:dyDescent="0.15">
      <c r="A115" s="955"/>
      <c r="B115" s="956"/>
      <c r="C115" s="924" t="s">
        <v>433</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434</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435</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30" customFormat="1" ht="26.25" customHeight="1" x14ac:dyDescent="0.15">
      <c r="A116" s="957"/>
      <c r="B116" s="958"/>
      <c r="C116" s="966" t="s">
        <v>436</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v>27</v>
      </c>
      <c r="AG116" s="960"/>
      <c r="AH116" s="960"/>
      <c r="AI116" s="960"/>
      <c r="AJ116" s="961"/>
      <c r="AK116" s="962">
        <v>64</v>
      </c>
      <c r="AL116" s="960"/>
      <c r="AM116" s="960"/>
      <c r="AN116" s="960"/>
      <c r="AO116" s="961"/>
      <c r="AP116" s="963">
        <v>0</v>
      </c>
      <c r="AQ116" s="964"/>
      <c r="AR116" s="964"/>
      <c r="AS116" s="964"/>
      <c r="AT116" s="965"/>
      <c r="AU116" s="909"/>
      <c r="AV116" s="910"/>
      <c r="AW116" s="910"/>
      <c r="AX116" s="910"/>
      <c r="AY116" s="910"/>
      <c r="AZ116" s="968" t="s">
        <v>437</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438</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30" customFormat="1" ht="26.25" customHeight="1" x14ac:dyDescent="0.15">
      <c r="A117" s="913" t="s">
        <v>178</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439</v>
      </c>
      <c r="Z117" s="895"/>
      <c r="AA117" s="979">
        <v>3095628</v>
      </c>
      <c r="AB117" s="980"/>
      <c r="AC117" s="980"/>
      <c r="AD117" s="980"/>
      <c r="AE117" s="981"/>
      <c r="AF117" s="982">
        <v>3046214</v>
      </c>
      <c r="AG117" s="980"/>
      <c r="AH117" s="980"/>
      <c r="AI117" s="980"/>
      <c r="AJ117" s="981"/>
      <c r="AK117" s="982">
        <v>2825166</v>
      </c>
      <c r="AL117" s="980"/>
      <c r="AM117" s="980"/>
      <c r="AN117" s="980"/>
      <c r="AO117" s="981"/>
      <c r="AP117" s="983"/>
      <c r="AQ117" s="984"/>
      <c r="AR117" s="984"/>
      <c r="AS117" s="984"/>
      <c r="AT117" s="985"/>
      <c r="AU117" s="909"/>
      <c r="AV117" s="910"/>
      <c r="AW117" s="910"/>
      <c r="AX117" s="910"/>
      <c r="AY117" s="910"/>
      <c r="AZ117" s="975" t="s">
        <v>440</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441</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30" customFormat="1" ht="26.25" customHeight="1" x14ac:dyDescent="0.15">
      <c r="A118" s="913" t="s">
        <v>415</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412</v>
      </c>
      <c r="AB118" s="894"/>
      <c r="AC118" s="894"/>
      <c r="AD118" s="894"/>
      <c r="AE118" s="895"/>
      <c r="AF118" s="893" t="s">
        <v>413</v>
      </c>
      <c r="AG118" s="894"/>
      <c r="AH118" s="894"/>
      <c r="AI118" s="894"/>
      <c r="AJ118" s="895"/>
      <c r="AK118" s="893" t="s">
        <v>295</v>
      </c>
      <c r="AL118" s="894"/>
      <c r="AM118" s="894"/>
      <c r="AN118" s="894"/>
      <c r="AO118" s="895"/>
      <c r="AP118" s="971" t="s">
        <v>414</v>
      </c>
      <c r="AQ118" s="972"/>
      <c r="AR118" s="972"/>
      <c r="AS118" s="972"/>
      <c r="AT118" s="973"/>
      <c r="AU118" s="909"/>
      <c r="AV118" s="910"/>
      <c r="AW118" s="910"/>
      <c r="AX118" s="910"/>
      <c r="AY118" s="910"/>
      <c r="AZ118" s="974" t="s">
        <v>442</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443</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30" customFormat="1" ht="26.25" customHeight="1" x14ac:dyDescent="0.15">
      <c r="A119" s="1057" t="s">
        <v>418</v>
      </c>
      <c r="B119" s="948"/>
      <c r="C119" s="930" t="s">
        <v>419</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51" t="s">
        <v>178</v>
      </c>
      <c r="BA119" s="251"/>
      <c r="BB119" s="251"/>
      <c r="BC119" s="251"/>
      <c r="BD119" s="251"/>
      <c r="BE119" s="251"/>
      <c r="BF119" s="251"/>
      <c r="BG119" s="251"/>
      <c r="BH119" s="251"/>
      <c r="BI119" s="251"/>
      <c r="BJ119" s="251"/>
      <c r="BK119" s="251"/>
      <c r="BL119" s="251"/>
      <c r="BM119" s="251"/>
      <c r="BN119" s="251"/>
      <c r="BO119" s="978" t="s">
        <v>444</v>
      </c>
      <c r="BP119" s="1006"/>
      <c r="BQ119" s="1000">
        <v>31591971</v>
      </c>
      <c r="BR119" s="1001"/>
      <c r="BS119" s="1001"/>
      <c r="BT119" s="1001"/>
      <c r="BU119" s="1001"/>
      <c r="BV119" s="1001">
        <v>29091967</v>
      </c>
      <c r="BW119" s="1001"/>
      <c r="BX119" s="1001"/>
      <c r="BY119" s="1001"/>
      <c r="BZ119" s="1001"/>
      <c r="CA119" s="1001">
        <v>28066705</v>
      </c>
      <c r="CB119" s="1001"/>
      <c r="CC119" s="1001"/>
      <c r="CD119" s="1001"/>
      <c r="CE119" s="1001"/>
      <c r="CF119" s="1002"/>
      <c r="CG119" s="1003"/>
      <c r="CH119" s="1003"/>
      <c r="CI119" s="1003"/>
      <c r="CJ119" s="1004"/>
      <c r="CK119" s="951"/>
      <c r="CL119" s="952"/>
      <c r="CM119" s="974" t="s">
        <v>445</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30" customFormat="1" ht="26.25" customHeight="1" x14ac:dyDescent="0.15">
      <c r="A120" s="1058"/>
      <c r="B120" s="950"/>
      <c r="C120" s="923" t="s">
        <v>422</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446</v>
      </c>
      <c r="AV120" s="993"/>
      <c r="AW120" s="993"/>
      <c r="AX120" s="993"/>
      <c r="AY120" s="994"/>
      <c r="AZ120" s="930" t="s">
        <v>447</v>
      </c>
      <c r="BA120" s="898"/>
      <c r="BB120" s="898"/>
      <c r="BC120" s="898"/>
      <c r="BD120" s="898"/>
      <c r="BE120" s="898"/>
      <c r="BF120" s="898"/>
      <c r="BG120" s="898"/>
      <c r="BH120" s="898"/>
      <c r="BI120" s="898"/>
      <c r="BJ120" s="898"/>
      <c r="BK120" s="898"/>
      <c r="BL120" s="898"/>
      <c r="BM120" s="898"/>
      <c r="BN120" s="898"/>
      <c r="BO120" s="898"/>
      <c r="BP120" s="899"/>
      <c r="BQ120" s="931">
        <v>2514007</v>
      </c>
      <c r="BR120" s="932"/>
      <c r="BS120" s="932"/>
      <c r="BT120" s="932"/>
      <c r="BU120" s="932"/>
      <c r="BV120" s="932">
        <v>2751508</v>
      </c>
      <c r="BW120" s="932"/>
      <c r="BX120" s="932"/>
      <c r="BY120" s="932"/>
      <c r="BZ120" s="932"/>
      <c r="CA120" s="932">
        <v>1823110</v>
      </c>
      <c r="CB120" s="932"/>
      <c r="CC120" s="932"/>
      <c r="CD120" s="932"/>
      <c r="CE120" s="932"/>
      <c r="CF120" s="945">
        <v>18.600000000000001</v>
      </c>
      <c r="CG120" s="946"/>
      <c r="CH120" s="946"/>
      <c r="CI120" s="946"/>
      <c r="CJ120" s="946"/>
      <c r="CK120" s="1007" t="s">
        <v>448</v>
      </c>
      <c r="CL120" s="1008"/>
      <c r="CM120" s="1008"/>
      <c r="CN120" s="1008"/>
      <c r="CO120" s="1009"/>
      <c r="CP120" s="1015" t="s">
        <v>449</v>
      </c>
      <c r="CQ120" s="1016"/>
      <c r="CR120" s="1016"/>
      <c r="CS120" s="1016"/>
      <c r="CT120" s="1016"/>
      <c r="CU120" s="1016"/>
      <c r="CV120" s="1016"/>
      <c r="CW120" s="1016"/>
      <c r="CX120" s="1016"/>
      <c r="CY120" s="1016"/>
      <c r="CZ120" s="1016"/>
      <c r="DA120" s="1016"/>
      <c r="DB120" s="1016"/>
      <c r="DC120" s="1016"/>
      <c r="DD120" s="1016"/>
      <c r="DE120" s="1016"/>
      <c r="DF120" s="1017"/>
      <c r="DG120" s="931">
        <v>4831451</v>
      </c>
      <c r="DH120" s="932"/>
      <c r="DI120" s="932"/>
      <c r="DJ120" s="932"/>
      <c r="DK120" s="932"/>
      <c r="DL120" s="932">
        <v>4021608</v>
      </c>
      <c r="DM120" s="932"/>
      <c r="DN120" s="932"/>
      <c r="DO120" s="932"/>
      <c r="DP120" s="932"/>
      <c r="DQ120" s="932">
        <v>3922019</v>
      </c>
      <c r="DR120" s="932"/>
      <c r="DS120" s="932"/>
      <c r="DT120" s="932"/>
      <c r="DU120" s="932"/>
      <c r="DV120" s="933">
        <v>40.1</v>
      </c>
      <c r="DW120" s="933"/>
      <c r="DX120" s="933"/>
      <c r="DY120" s="933"/>
      <c r="DZ120" s="934"/>
    </row>
    <row r="121" spans="1:130" s="230" customFormat="1" ht="26.25" customHeight="1" x14ac:dyDescent="0.15">
      <c r="A121" s="1058"/>
      <c r="B121" s="950"/>
      <c r="C121" s="975" t="s">
        <v>450</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451</v>
      </c>
      <c r="BA121" s="924"/>
      <c r="BB121" s="924"/>
      <c r="BC121" s="924"/>
      <c r="BD121" s="924"/>
      <c r="BE121" s="924"/>
      <c r="BF121" s="924"/>
      <c r="BG121" s="924"/>
      <c r="BH121" s="924"/>
      <c r="BI121" s="924"/>
      <c r="BJ121" s="924"/>
      <c r="BK121" s="924"/>
      <c r="BL121" s="924"/>
      <c r="BM121" s="924"/>
      <c r="BN121" s="924"/>
      <c r="BO121" s="924"/>
      <c r="BP121" s="925"/>
      <c r="BQ121" s="926">
        <v>74789</v>
      </c>
      <c r="BR121" s="927"/>
      <c r="BS121" s="927"/>
      <c r="BT121" s="927"/>
      <c r="BU121" s="927"/>
      <c r="BV121" s="927">
        <v>76994</v>
      </c>
      <c r="BW121" s="927"/>
      <c r="BX121" s="927"/>
      <c r="BY121" s="927"/>
      <c r="BZ121" s="927"/>
      <c r="CA121" s="927">
        <v>68697</v>
      </c>
      <c r="CB121" s="927"/>
      <c r="CC121" s="927"/>
      <c r="CD121" s="927"/>
      <c r="CE121" s="927"/>
      <c r="CF121" s="921">
        <v>0.7</v>
      </c>
      <c r="CG121" s="922"/>
      <c r="CH121" s="922"/>
      <c r="CI121" s="922"/>
      <c r="CJ121" s="922"/>
      <c r="CK121" s="1010"/>
      <c r="CL121" s="1011"/>
      <c r="CM121" s="1011"/>
      <c r="CN121" s="1011"/>
      <c r="CO121" s="1012"/>
      <c r="CP121" s="1020" t="s">
        <v>452</v>
      </c>
      <c r="CQ121" s="1021"/>
      <c r="CR121" s="1021"/>
      <c r="CS121" s="1021"/>
      <c r="CT121" s="1021"/>
      <c r="CU121" s="1021"/>
      <c r="CV121" s="1021"/>
      <c r="CW121" s="1021"/>
      <c r="CX121" s="1021"/>
      <c r="CY121" s="1021"/>
      <c r="CZ121" s="1021"/>
      <c r="DA121" s="1021"/>
      <c r="DB121" s="1021"/>
      <c r="DC121" s="1021"/>
      <c r="DD121" s="1021"/>
      <c r="DE121" s="1021"/>
      <c r="DF121" s="1022"/>
      <c r="DG121" s="926">
        <v>1557321</v>
      </c>
      <c r="DH121" s="927"/>
      <c r="DI121" s="927"/>
      <c r="DJ121" s="927"/>
      <c r="DK121" s="927"/>
      <c r="DL121" s="927">
        <v>1022646</v>
      </c>
      <c r="DM121" s="927"/>
      <c r="DN121" s="927"/>
      <c r="DO121" s="927"/>
      <c r="DP121" s="927"/>
      <c r="DQ121" s="927">
        <v>1034499</v>
      </c>
      <c r="DR121" s="927"/>
      <c r="DS121" s="927"/>
      <c r="DT121" s="927"/>
      <c r="DU121" s="927"/>
      <c r="DV121" s="928">
        <v>10.6</v>
      </c>
      <c r="DW121" s="928"/>
      <c r="DX121" s="928"/>
      <c r="DY121" s="928"/>
      <c r="DZ121" s="929"/>
    </row>
    <row r="122" spans="1:130" s="230" customFormat="1" ht="26.25" customHeight="1" x14ac:dyDescent="0.15">
      <c r="A122" s="1058"/>
      <c r="B122" s="950"/>
      <c r="C122" s="923" t="s">
        <v>432</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453</v>
      </c>
      <c r="BA122" s="966"/>
      <c r="BB122" s="966"/>
      <c r="BC122" s="966"/>
      <c r="BD122" s="966"/>
      <c r="BE122" s="966"/>
      <c r="BF122" s="966"/>
      <c r="BG122" s="966"/>
      <c r="BH122" s="966"/>
      <c r="BI122" s="966"/>
      <c r="BJ122" s="966"/>
      <c r="BK122" s="966"/>
      <c r="BL122" s="966"/>
      <c r="BM122" s="966"/>
      <c r="BN122" s="966"/>
      <c r="BO122" s="966"/>
      <c r="BP122" s="967"/>
      <c r="BQ122" s="1000">
        <v>18458833</v>
      </c>
      <c r="BR122" s="1001"/>
      <c r="BS122" s="1001"/>
      <c r="BT122" s="1001"/>
      <c r="BU122" s="1001"/>
      <c r="BV122" s="1001">
        <v>18013026</v>
      </c>
      <c r="BW122" s="1001"/>
      <c r="BX122" s="1001"/>
      <c r="BY122" s="1001"/>
      <c r="BZ122" s="1001"/>
      <c r="CA122" s="1001">
        <v>17560012</v>
      </c>
      <c r="CB122" s="1001"/>
      <c r="CC122" s="1001"/>
      <c r="CD122" s="1001"/>
      <c r="CE122" s="1001"/>
      <c r="CF122" s="1018">
        <v>179.4</v>
      </c>
      <c r="CG122" s="1019"/>
      <c r="CH122" s="1019"/>
      <c r="CI122" s="1019"/>
      <c r="CJ122" s="1019"/>
      <c r="CK122" s="1010"/>
      <c r="CL122" s="1011"/>
      <c r="CM122" s="1011"/>
      <c r="CN122" s="1011"/>
      <c r="CO122" s="1012"/>
      <c r="CP122" s="1020" t="s">
        <v>392</v>
      </c>
      <c r="CQ122" s="1021"/>
      <c r="CR122" s="1021"/>
      <c r="CS122" s="1021"/>
      <c r="CT122" s="1021"/>
      <c r="CU122" s="1021"/>
      <c r="CV122" s="1021"/>
      <c r="CW122" s="1021"/>
      <c r="CX122" s="1021"/>
      <c r="CY122" s="1021"/>
      <c r="CZ122" s="1021"/>
      <c r="DA122" s="1021"/>
      <c r="DB122" s="1021"/>
      <c r="DC122" s="1021"/>
      <c r="DD122" s="1021"/>
      <c r="DE122" s="1021"/>
      <c r="DF122" s="1022"/>
      <c r="DG122" s="926">
        <v>1029244</v>
      </c>
      <c r="DH122" s="927"/>
      <c r="DI122" s="927"/>
      <c r="DJ122" s="927"/>
      <c r="DK122" s="927"/>
      <c r="DL122" s="927">
        <v>478127</v>
      </c>
      <c r="DM122" s="927"/>
      <c r="DN122" s="927"/>
      <c r="DO122" s="927"/>
      <c r="DP122" s="927"/>
      <c r="DQ122" s="927">
        <v>450495</v>
      </c>
      <c r="DR122" s="927"/>
      <c r="DS122" s="927"/>
      <c r="DT122" s="927"/>
      <c r="DU122" s="927"/>
      <c r="DV122" s="928">
        <v>4.5999999999999996</v>
      </c>
      <c r="DW122" s="928"/>
      <c r="DX122" s="928"/>
      <c r="DY122" s="928"/>
      <c r="DZ122" s="929"/>
    </row>
    <row r="123" spans="1:130" s="230" customFormat="1" ht="26.25" customHeight="1" x14ac:dyDescent="0.15">
      <c r="A123" s="1058"/>
      <c r="B123" s="950"/>
      <c r="C123" s="923" t="s">
        <v>438</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51" t="s">
        <v>178</v>
      </c>
      <c r="BA123" s="251"/>
      <c r="BB123" s="251"/>
      <c r="BC123" s="251"/>
      <c r="BD123" s="251"/>
      <c r="BE123" s="251"/>
      <c r="BF123" s="251"/>
      <c r="BG123" s="251"/>
      <c r="BH123" s="251"/>
      <c r="BI123" s="251"/>
      <c r="BJ123" s="251"/>
      <c r="BK123" s="251"/>
      <c r="BL123" s="251"/>
      <c r="BM123" s="251"/>
      <c r="BN123" s="251"/>
      <c r="BO123" s="978" t="s">
        <v>454</v>
      </c>
      <c r="BP123" s="1006"/>
      <c r="BQ123" s="1064">
        <v>21047629</v>
      </c>
      <c r="BR123" s="1065"/>
      <c r="BS123" s="1065"/>
      <c r="BT123" s="1065"/>
      <c r="BU123" s="1065"/>
      <c r="BV123" s="1065">
        <v>20841528</v>
      </c>
      <c r="BW123" s="1065"/>
      <c r="BX123" s="1065"/>
      <c r="BY123" s="1065"/>
      <c r="BZ123" s="1065"/>
      <c r="CA123" s="1065">
        <v>19451819</v>
      </c>
      <c r="CB123" s="1065"/>
      <c r="CC123" s="1065"/>
      <c r="CD123" s="1065"/>
      <c r="CE123" s="1065"/>
      <c r="CF123" s="1002"/>
      <c r="CG123" s="1003"/>
      <c r="CH123" s="1003"/>
      <c r="CI123" s="1003"/>
      <c r="CJ123" s="1004"/>
      <c r="CK123" s="1010"/>
      <c r="CL123" s="1011"/>
      <c r="CM123" s="1011"/>
      <c r="CN123" s="1011"/>
      <c r="CO123" s="1012"/>
      <c r="CP123" s="1020" t="s">
        <v>396</v>
      </c>
      <c r="CQ123" s="1021"/>
      <c r="CR123" s="1021"/>
      <c r="CS123" s="1021"/>
      <c r="CT123" s="1021"/>
      <c r="CU123" s="1021"/>
      <c r="CV123" s="1021"/>
      <c r="CW123" s="1021"/>
      <c r="CX123" s="1021"/>
      <c r="CY123" s="1021"/>
      <c r="CZ123" s="1021"/>
      <c r="DA123" s="1021"/>
      <c r="DB123" s="1021"/>
      <c r="DC123" s="1021"/>
      <c r="DD123" s="1021"/>
      <c r="DE123" s="1021"/>
      <c r="DF123" s="1022"/>
      <c r="DG123" s="959">
        <v>58122</v>
      </c>
      <c r="DH123" s="960"/>
      <c r="DI123" s="960"/>
      <c r="DJ123" s="960"/>
      <c r="DK123" s="961"/>
      <c r="DL123" s="962">
        <v>56875</v>
      </c>
      <c r="DM123" s="960"/>
      <c r="DN123" s="960"/>
      <c r="DO123" s="960"/>
      <c r="DP123" s="961"/>
      <c r="DQ123" s="962">
        <v>51297</v>
      </c>
      <c r="DR123" s="960"/>
      <c r="DS123" s="960"/>
      <c r="DT123" s="960"/>
      <c r="DU123" s="961"/>
      <c r="DV123" s="963">
        <v>0.5</v>
      </c>
      <c r="DW123" s="964"/>
      <c r="DX123" s="964"/>
      <c r="DY123" s="964"/>
      <c r="DZ123" s="965"/>
    </row>
    <row r="124" spans="1:130" s="230" customFormat="1" ht="26.25" customHeight="1" thickBot="1" x14ac:dyDescent="0.2">
      <c r="A124" s="1058"/>
      <c r="B124" s="950"/>
      <c r="C124" s="923" t="s">
        <v>441</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455</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104.3</v>
      </c>
      <c r="BR124" s="1028"/>
      <c r="BS124" s="1028"/>
      <c r="BT124" s="1028"/>
      <c r="BU124" s="1028"/>
      <c r="BV124" s="1028">
        <v>84.4</v>
      </c>
      <c r="BW124" s="1028"/>
      <c r="BX124" s="1028"/>
      <c r="BY124" s="1028"/>
      <c r="BZ124" s="1028"/>
      <c r="CA124" s="1028">
        <v>88</v>
      </c>
      <c r="CB124" s="1028"/>
      <c r="CC124" s="1028"/>
      <c r="CD124" s="1028"/>
      <c r="CE124" s="1028"/>
      <c r="CF124" s="1029"/>
      <c r="CG124" s="1030"/>
      <c r="CH124" s="1030"/>
      <c r="CI124" s="1030"/>
      <c r="CJ124" s="1031"/>
      <c r="CK124" s="1013"/>
      <c r="CL124" s="1013"/>
      <c r="CM124" s="1013"/>
      <c r="CN124" s="1013"/>
      <c r="CO124" s="1014"/>
      <c r="CP124" s="1020" t="s">
        <v>456</v>
      </c>
      <c r="CQ124" s="1021"/>
      <c r="CR124" s="1021"/>
      <c r="CS124" s="1021"/>
      <c r="CT124" s="1021"/>
      <c r="CU124" s="1021"/>
      <c r="CV124" s="1021"/>
      <c r="CW124" s="1021"/>
      <c r="CX124" s="1021"/>
      <c r="CY124" s="1021"/>
      <c r="CZ124" s="1021"/>
      <c r="DA124" s="1021"/>
      <c r="DB124" s="1021"/>
      <c r="DC124" s="1021"/>
      <c r="DD124" s="1021"/>
      <c r="DE124" s="1021"/>
      <c r="DF124" s="1022"/>
      <c r="DG124" s="1005">
        <v>8947</v>
      </c>
      <c r="DH124" s="987"/>
      <c r="DI124" s="987"/>
      <c r="DJ124" s="987"/>
      <c r="DK124" s="988"/>
      <c r="DL124" s="986">
        <v>6617</v>
      </c>
      <c r="DM124" s="987"/>
      <c r="DN124" s="987"/>
      <c r="DO124" s="987"/>
      <c r="DP124" s="988"/>
      <c r="DQ124" s="986">
        <v>4650</v>
      </c>
      <c r="DR124" s="987"/>
      <c r="DS124" s="987"/>
      <c r="DT124" s="987"/>
      <c r="DU124" s="988"/>
      <c r="DV124" s="989">
        <v>0</v>
      </c>
      <c r="DW124" s="990"/>
      <c r="DX124" s="990"/>
      <c r="DY124" s="990"/>
      <c r="DZ124" s="991"/>
    </row>
    <row r="125" spans="1:130" s="230" customFormat="1" ht="26.25" customHeight="1" x14ac:dyDescent="0.15">
      <c r="A125" s="1058"/>
      <c r="B125" s="950"/>
      <c r="C125" s="923" t="s">
        <v>443</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3" t="s">
        <v>457</v>
      </c>
      <c r="CL125" s="1008"/>
      <c r="CM125" s="1008"/>
      <c r="CN125" s="1008"/>
      <c r="CO125" s="1009"/>
      <c r="CP125" s="930" t="s">
        <v>458</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30" customFormat="1" ht="26.25" customHeight="1" thickBot="1" x14ac:dyDescent="0.2">
      <c r="A126" s="1058"/>
      <c r="B126" s="950"/>
      <c r="C126" s="923" t="s">
        <v>445</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4"/>
      <c r="CL126" s="1011"/>
      <c r="CM126" s="1011"/>
      <c r="CN126" s="1011"/>
      <c r="CO126" s="1012"/>
      <c r="CP126" s="923" t="s">
        <v>459</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30" customFormat="1" ht="26.25" customHeight="1" x14ac:dyDescent="0.15">
      <c r="A127" s="1059"/>
      <c r="B127" s="952"/>
      <c r="C127" s="974" t="s">
        <v>460</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32"/>
      <c r="AV127" s="232"/>
      <c r="AW127" s="232"/>
      <c r="AX127" s="1032" t="s">
        <v>461</v>
      </c>
      <c r="AY127" s="1033"/>
      <c r="AZ127" s="1033"/>
      <c r="BA127" s="1033"/>
      <c r="BB127" s="1033"/>
      <c r="BC127" s="1033"/>
      <c r="BD127" s="1033"/>
      <c r="BE127" s="1034"/>
      <c r="BF127" s="1035" t="s">
        <v>462</v>
      </c>
      <c r="BG127" s="1033"/>
      <c r="BH127" s="1033"/>
      <c r="BI127" s="1033"/>
      <c r="BJ127" s="1033"/>
      <c r="BK127" s="1033"/>
      <c r="BL127" s="1034"/>
      <c r="BM127" s="1035" t="s">
        <v>463</v>
      </c>
      <c r="BN127" s="1033"/>
      <c r="BO127" s="1033"/>
      <c r="BP127" s="1033"/>
      <c r="BQ127" s="1033"/>
      <c r="BR127" s="1033"/>
      <c r="BS127" s="1034"/>
      <c r="BT127" s="1035" t="s">
        <v>464</v>
      </c>
      <c r="BU127" s="1033"/>
      <c r="BV127" s="1033"/>
      <c r="BW127" s="1033"/>
      <c r="BX127" s="1033"/>
      <c r="BY127" s="1033"/>
      <c r="BZ127" s="1056"/>
      <c r="CA127" s="232"/>
      <c r="CB127" s="232"/>
      <c r="CC127" s="232"/>
      <c r="CD127" s="255"/>
      <c r="CE127" s="255"/>
      <c r="CF127" s="255"/>
      <c r="CG127" s="232"/>
      <c r="CH127" s="232"/>
      <c r="CI127" s="232"/>
      <c r="CJ127" s="254"/>
      <c r="CK127" s="1024"/>
      <c r="CL127" s="1011"/>
      <c r="CM127" s="1011"/>
      <c r="CN127" s="1011"/>
      <c r="CO127" s="1012"/>
      <c r="CP127" s="923" t="s">
        <v>465</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30" customFormat="1" ht="26.25" customHeight="1" thickBot="1" x14ac:dyDescent="0.2">
      <c r="A128" s="1042" t="s">
        <v>466</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467</v>
      </c>
      <c r="X128" s="1044"/>
      <c r="Y128" s="1044"/>
      <c r="Z128" s="1045"/>
      <c r="AA128" s="1046">
        <v>11975</v>
      </c>
      <c r="AB128" s="1047"/>
      <c r="AC128" s="1047"/>
      <c r="AD128" s="1047"/>
      <c r="AE128" s="1048"/>
      <c r="AF128" s="1049">
        <v>15011</v>
      </c>
      <c r="AG128" s="1047"/>
      <c r="AH128" s="1047"/>
      <c r="AI128" s="1047"/>
      <c r="AJ128" s="1048"/>
      <c r="AK128" s="1049">
        <v>11435</v>
      </c>
      <c r="AL128" s="1047"/>
      <c r="AM128" s="1047"/>
      <c r="AN128" s="1047"/>
      <c r="AO128" s="1048"/>
      <c r="AP128" s="1050"/>
      <c r="AQ128" s="1051"/>
      <c r="AR128" s="1051"/>
      <c r="AS128" s="1051"/>
      <c r="AT128" s="1052"/>
      <c r="AU128" s="232"/>
      <c r="AV128" s="232"/>
      <c r="AW128" s="232"/>
      <c r="AX128" s="897" t="s">
        <v>468</v>
      </c>
      <c r="AY128" s="898"/>
      <c r="AZ128" s="898"/>
      <c r="BA128" s="898"/>
      <c r="BB128" s="898"/>
      <c r="BC128" s="898"/>
      <c r="BD128" s="898"/>
      <c r="BE128" s="899"/>
      <c r="BF128" s="1053" t="s">
        <v>122</v>
      </c>
      <c r="BG128" s="1054"/>
      <c r="BH128" s="1054"/>
      <c r="BI128" s="1054"/>
      <c r="BJ128" s="1054"/>
      <c r="BK128" s="1054"/>
      <c r="BL128" s="1055"/>
      <c r="BM128" s="1053">
        <v>13.11</v>
      </c>
      <c r="BN128" s="1054"/>
      <c r="BO128" s="1054"/>
      <c r="BP128" s="1054"/>
      <c r="BQ128" s="1054"/>
      <c r="BR128" s="1054"/>
      <c r="BS128" s="1055"/>
      <c r="BT128" s="1053">
        <v>20</v>
      </c>
      <c r="BU128" s="1054"/>
      <c r="BV128" s="1054"/>
      <c r="BW128" s="1054"/>
      <c r="BX128" s="1054"/>
      <c r="BY128" s="1054"/>
      <c r="BZ128" s="1077"/>
      <c r="CA128" s="255"/>
      <c r="CB128" s="255"/>
      <c r="CC128" s="255"/>
      <c r="CD128" s="255"/>
      <c r="CE128" s="255"/>
      <c r="CF128" s="255"/>
      <c r="CG128" s="232"/>
      <c r="CH128" s="232"/>
      <c r="CI128" s="232"/>
      <c r="CJ128" s="254"/>
      <c r="CK128" s="1025"/>
      <c r="CL128" s="1026"/>
      <c r="CM128" s="1026"/>
      <c r="CN128" s="1026"/>
      <c r="CO128" s="1027"/>
      <c r="CP128" s="1036" t="s">
        <v>469</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470</v>
      </c>
      <c r="X129" s="1072"/>
      <c r="Y129" s="1072"/>
      <c r="Z129" s="1073"/>
      <c r="AA129" s="959">
        <v>12082020</v>
      </c>
      <c r="AB129" s="960"/>
      <c r="AC129" s="960"/>
      <c r="AD129" s="960"/>
      <c r="AE129" s="961"/>
      <c r="AF129" s="962">
        <v>11609246</v>
      </c>
      <c r="AG129" s="960"/>
      <c r="AH129" s="960"/>
      <c r="AI129" s="960"/>
      <c r="AJ129" s="961"/>
      <c r="AK129" s="962">
        <v>11534364</v>
      </c>
      <c r="AL129" s="960"/>
      <c r="AM129" s="960"/>
      <c r="AN129" s="960"/>
      <c r="AO129" s="961"/>
      <c r="AP129" s="1074"/>
      <c r="AQ129" s="1075"/>
      <c r="AR129" s="1075"/>
      <c r="AS129" s="1075"/>
      <c r="AT129" s="1076"/>
      <c r="AU129" s="233"/>
      <c r="AV129" s="233"/>
      <c r="AW129" s="233"/>
      <c r="AX129" s="1066" t="s">
        <v>471</v>
      </c>
      <c r="AY129" s="924"/>
      <c r="AZ129" s="924"/>
      <c r="BA129" s="924"/>
      <c r="BB129" s="924"/>
      <c r="BC129" s="924"/>
      <c r="BD129" s="924"/>
      <c r="BE129" s="925"/>
      <c r="BF129" s="1067" t="s">
        <v>122</v>
      </c>
      <c r="BG129" s="1068"/>
      <c r="BH129" s="1068"/>
      <c r="BI129" s="1068"/>
      <c r="BJ129" s="1068"/>
      <c r="BK129" s="1068"/>
      <c r="BL129" s="1069"/>
      <c r="BM129" s="1067">
        <v>18.11</v>
      </c>
      <c r="BN129" s="1068"/>
      <c r="BO129" s="1068"/>
      <c r="BP129" s="1068"/>
      <c r="BQ129" s="1068"/>
      <c r="BR129" s="1068"/>
      <c r="BS129" s="1069"/>
      <c r="BT129" s="1067">
        <v>30</v>
      </c>
      <c r="BU129" s="1068"/>
      <c r="BV129" s="1068"/>
      <c r="BW129" s="1068"/>
      <c r="BX129" s="1068"/>
      <c r="BY129" s="1068"/>
      <c r="BZ129" s="107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5" t="s">
        <v>472</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473</v>
      </c>
      <c r="X130" s="1072"/>
      <c r="Y130" s="1072"/>
      <c r="Z130" s="1073"/>
      <c r="AA130" s="959">
        <v>1976970</v>
      </c>
      <c r="AB130" s="960"/>
      <c r="AC130" s="960"/>
      <c r="AD130" s="960"/>
      <c r="AE130" s="961"/>
      <c r="AF130" s="962">
        <v>1840038</v>
      </c>
      <c r="AG130" s="960"/>
      <c r="AH130" s="960"/>
      <c r="AI130" s="960"/>
      <c r="AJ130" s="961"/>
      <c r="AK130" s="962">
        <v>1747480</v>
      </c>
      <c r="AL130" s="960"/>
      <c r="AM130" s="960"/>
      <c r="AN130" s="960"/>
      <c r="AO130" s="961"/>
      <c r="AP130" s="1074"/>
      <c r="AQ130" s="1075"/>
      <c r="AR130" s="1075"/>
      <c r="AS130" s="1075"/>
      <c r="AT130" s="1076"/>
      <c r="AU130" s="233"/>
      <c r="AV130" s="233"/>
      <c r="AW130" s="233"/>
      <c r="AX130" s="1066" t="s">
        <v>474</v>
      </c>
      <c r="AY130" s="924"/>
      <c r="AZ130" s="924"/>
      <c r="BA130" s="924"/>
      <c r="BB130" s="924"/>
      <c r="BC130" s="924"/>
      <c r="BD130" s="924"/>
      <c r="BE130" s="925"/>
      <c r="BF130" s="1102">
        <v>11.3</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475</v>
      </c>
      <c r="X131" s="1109"/>
      <c r="Y131" s="1109"/>
      <c r="Z131" s="1110"/>
      <c r="AA131" s="1005">
        <v>10105050</v>
      </c>
      <c r="AB131" s="987"/>
      <c r="AC131" s="987"/>
      <c r="AD131" s="987"/>
      <c r="AE131" s="988"/>
      <c r="AF131" s="986">
        <v>9769208</v>
      </c>
      <c r="AG131" s="987"/>
      <c r="AH131" s="987"/>
      <c r="AI131" s="987"/>
      <c r="AJ131" s="988"/>
      <c r="AK131" s="986">
        <v>9786884</v>
      </c>
      <c r="AL131" s="987"/>
      <c r="AM131" s="987"/>
      <c r="AN131" s="987"/>
      <c r="AO131" s="988"/>
      <c r="AP131" s="1111"/>
      <c r="AQ131" s="1112"/>
      <c r="AR131" s="1112"/>
      <c r="AS131" s="1112"/>
      <c r="AT131" s="1113"/>
      <c r="AU131" s="233"/>
      <c r="AV131" s="233"/>
      <c r="AW131" s="233"/>
      <c r="AX131" s="1084" t="s">
        <v>476</v>
      </c>
      <c r="AY131" s="726"/>
      <c r="AZ131" s="726"/>
      <c r="BA131" s="726"/>
      <c r="BB131" s="726"/>
      <c r="BC131" s="726"/>
      <c r="BD131" s="726"/>
      <c r="BE131" s="1037"/>
      <c r="BF131" s="1085">
        <v>88</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1" t="s">
        <v>477</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478</v>
      </c>
      <c r="W132" s="1095"/>
      <c r="X132" s="1095"/>
      <c r="Y132" s="1095"/>
      <c r="Z132" s="1096"/>
      <c r="AA132" s="1097">
        <v>10.95178153</v>
      </c>
      <c r="AB132" s="1098"/>
      <c r="AC132" s="1098"/>
      <c r="AD132" s="1098"/>
      <c r="AE132" s="1099"/>
      <c r="AF132" s="1100">
        <v>12.19305598</v>
      </c>
      <c r="AG132" s="1098"/>
      <c r="AH132" s="1098"/>
      <c r="AI132" s="1098"/>
      <c r="AJ132" s="1099"/>
      <c r="AK132" s="1100">
        <v>10.894693350000001</v>
      </c>
      <c r="AL132" s="1098"/>
      <c r="AM132" s="1098"/>
      <c r="AN132" s="1098"/>
      <c r="AO132" s="1099"/>
      <c r="AP132" s="1002"/>
      <c r="AQ132" s="1003"/>
      <c r="AR132" s="1003"/>
      <c r="AS132" s="1003"/>
      <c r="AT132" s="110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479</v>
      </c>
      <c r="W133" s="1078"/>
      <c r="X133" s="1078"/>
      <c r="Y133" s="1078"/>
      <c r="Z133" s="1079"/>
      <c r="AA133" s="1080">
        <v>12.5</v>
      </c>
      <c r="AB133" s="1081"/>
      <c r="AC133" s="1081"/>
      <c r="AD133" s="1081"/>
      <c r="AE133" s="1082"/>
      <c r="AF133" s="1080">
        <v>11.6</v>
      </c>
      <c r="AG133" s="1081"/>
      <c r="AH133" s="1081"/>
      <c r="AI133" s="1081"/>
      <c r="AJ133" s="1082"/>
      <c r="AK133" s="1080">
        <v>11.3</v>
      </c>
      <c r="AL133" s="1081"/>
      <c r="AM133" s="1081"/>
      <c r="AN133" s="1081"/>
      <c r="AO133" s="1082"/>
      <c r="AP133" s="1029"/>
      <c r="AQ133" s="1030"/>
      <c r="AR133" s="1030"/>
      <c r="AS133" s="1030"/>
      <c r="AT133" s="108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Pq+tXBiGa81f2WhWJzwje9yPzgcc/x6zuj97QdAGZusLLyC+qJK+ppoVVYznIRFsk+qoqozupmoqBGZlvSkNw==" saltValue="87uKR5P+sDH+wMXzlLm+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I19" zoomScale="85" zoomScaleNormal="85" zoomScaleSheetLayoutView="85" workbookViewId="0">
      <selection activeCell="CY49" sqref="CY49"/>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qqwwufnfPrQm7R2fKlaYtQfGftXdHQcXYTUcwxLO2KdwUuTw1DC4fil0TTsrQB8iQ7vaCkoFhjUI67xt5XTBtg==" saltValue="2odvWx2HOJIuOKzTHag5h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2" zoomScale="75" zoomScaleNormal="7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2kbMNjTLWTTl/jNihxZQIWCsHAdERTWE5NwpF592MkaHNVvphMVPeYltbLsv2/VWnAT+uvh6RtrfgLtHuZZug==" saltValue="Fn6teXdBA1AHwX3sNNuU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7" t="s">
        <v>488</v>
      </c>
      <c r="AL9" s="1118"/>
      <c r="AM9" s="1118"/>
      <c r="AN9" s="1119"/>
      <c r="AO9" s="281">
        <v>3350875</v>
      </c>
      <c r="AP9" s="281">
        <v>104715</v>
      </c>
      <c r="AQ9" s="282">
        <v>107616</v>
      </c>
      <c r="AR9" s="283">
        <v>-2.7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7" t="s">
        <v>489</v>
      </c>
      <c r="AL10" s="1118"/>
      <c r="AM10" s="1118"/>
      <c r="AN10" s="1119"/>
      <c r="AO10" s="284">
        <v>573478</v>
      </c>
      <c r="AP10" s="284">
        <v>17921</v>
      </c>
      <c r="AQ10" s="285">
        <v>10095</v>
      </c>
      <c r="AR10" s="286">
        <v>77.5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7" t="s">
        <v>490</v>
      </c>
      <c r="AL11" s="1118"/>
      <c r="AM11" s="1118"/>
      <c r="AN11" s="1119"/>
      <c r="AO11" s="284" t="s">
        <v>491</v>
      </c>
      <c r="AP11" s="284" t="s">
        <v>491</v>
      </c>
      <c r="AQ11" s="285">
        <v>1704</v>
      </c>
      <c r="AR11" s="286" t="s">
        <v>491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7" t="s">
        <v>492</v>
      </c>
      <c r="AL12" s="1118"/>
      <c r="AM12" s="1118"/>
      <c r="AN12" s="1119"/>
      <c r="AO12" s="284" t="s">
        <v>491</v>
      </c>
      <c r="AP12" s="284" t="s">
        <v>491</v>
      </c>
      <c r="AQ12" s="285">
        <v>7</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7" t="s">
        <v>493</v>
      </c>
      <c r="AL13" s="1118"/>
      <c r="AM13" s="1118"/>
      <c r="AN13" s="1119"/>
      <c r="AO13" s="284" t="s">
        <v>491</v>
      </c>
      <c r="AP13" s="284" t="s">
        <v>491</v>
      </c>
      <c r="AQ13" s="285">
        <v>4110</v>
      </c>
      <c r="AR13" s="286" t="s">
        <v>491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7" t="s">
        <v>494</v>
      </c>
      <c r="AL14" s="1118"/>
      <c r="AM14" s="1118"/>
      <c r="AN14" s="1119"/>
      <c r="AO14" s="284">
        <v>48700</v>
      </c>
      <c r="AP14" s="284">
        <v>1522</v>
      </c>
      <c r="AQ14" s="285">
        <v>2451</v>
      </c>
      <c r="AR14" s="286">
        <v>-37.9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0" t="s">
        <v>495</v>
      </c>
      <c r="AL15" s="1121"/>
      <c r="AM15" s="1121"/>
      <c r="AN15" s="1122"/>
      <c r="AO15" s="284">
        <v>-215427</v>
      </c>
      <c r="AP15" s="284">
        <v>-6732</v>
      </c>
      <c r="AQ15" s="285">
        <v>-6399</v>
      </c>
      <c r="AR15" s="286">
        <v>5.2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0" t="s">
        <v>178</v>
      </c>
      <c r="AL16" s="1121"/>
      <c r="AM16" s="1121"/>
      <c r="AN16" s="1122"/>
      <c r="AO16" s="284">
        <v>3757626</v>
      </c>
      <c r="AP16" s="284">
        <v>117426</v>
      </c>
      <c r="AQ16" s="285">
        <v>119584</v>
      </c>
      <c r="AR16" s="286">
        <v>-1.8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3" t="s">
        <v>500</v>
      </c>
      <c r="AL21" s="1124"/>
      <c r="AM21" s="1124"/>
      <c r="AN21" s="1125"/>
      <c r="AO21" s="297">
        <v>9.59</v>
      </c>
      <c r="AP21" s="298">
        <v>10.86</v>
      </c>
      <c r="AQ21" s="299">
        <v>-1.27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3" t="s">
        <v>501</v>
      </c>
      <c r="AL22" s="1124"/>
      <c r="AM22" s="1124"/>
      <c r="AN22" s="1125"/>
      <c r="AO22" s="302">
        <v>95.7</v>
      </c>
      <c r="AP22" s="303">
        <v>97.3</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4" t="s">
        <v>502</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1" t="s">
        <v>505</v>
      </c>
      <c r="AL32" s="1132"/>
      <c r="AM32" s="1132"/>
      <c r="AN32" s="1133"/>
      <c r="AO32" s="312">
        <v>2407397</v>
      </c>
      <c r="AP32" s="312">
        <v>75231</v>
      </c>
      <c r="AQ32" s="313">
        <v>75090</v>
      </c>
      <c r="AR32" s="314">
        <v>0.2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1" t="s">
        <v>506</v>
      </c>
      <c r="AL33" s="1132"/>
      <c r="AM33" s="1132"/>
      <c r="AN33" s="1133"/>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1" t="s">
        <v>507</v>
      </c>
      <c r="AL34" s="1132"/>
      <c r="AM34" s="1132"/>
      <c r="AN34" s="1133"/>
      <c r="AO34" s="312" t="s">
        <v>491</v>
      </c>
      <c r="AP34" s="312" t="s">
        <v>491</v>
      </c>
      <c r="AQ34" s="313">
        <v>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1" t="s">
        <v>508</v>
      </c>
      <c r="AL35" s="1132"/>
      <c r="AM35" s="1132"/>
      <c r="AN35" s="1133"/>
      <c r="AO35" s="312">
        <v>411012</v>
      </c>
      <c r="AP35" s="312">
        <v>12844</v>
      </c>
      <c r="AQ35" s="313">
        <v>17211</v>
      </c>
      <c r="AR35" s="314">
        <v>-25.4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1" t="s">
        <v>509</v>
      </c>
      <c r="AL36" s="1132"/>
      <c r="AM36" s="1132"/>
      <c r="AN36" s="1133"/>
      <c r="AO36" s="312">
        <v>6693</v>
      </c>
      <c r="AP36" s="312">
        <v>209</v>
      </c>
      <c r="AQ36" s="313">
        <v>2478</v>
      </c>
      <c r="AR36" s="314">
        <v>-91.6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1" t="s">
        <v>510</v>
      </c>
      <c r="AL37" s="1132"/>
      <c r="AM37" s="1132"/>
      <c r="AN37" s="1133"/>
      <c r="AO37" s="312" t="s">
        <v>491</v>
      </c>
      <c r="AP37" s="312" t="s">
        <v>491</v>
      </c>
      <c r="AQ37" s="313">
        <v>654</v>
      </c>
      <c r="AR37" s="314" t="s">
        <v>491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4" t="s">
        <v>511</v>
      </c>
      <c r="AL38" s="1135"/>
      <c r="AM38" s="1135"/>
      <c r="AN38" s="1136"/>
      <c r="AO38" s="315">
        <v>64</v>
      </c>
      <c r="AP38" s="315">
        <v>2</v>
      </c>
      <c r="AQ38" s="316">
        <v>4</v>
      </c>
      <c r="AR38" s="304">
        <v>-50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4" t="s">
        <v>512</v>
      </c>
      <c r="AL39" s="1135"/>
      <c r="AM39" s="1135"/>
      <c r="AN39" s="1136"/>
      <c r="AO39" s="312">
        <v>-11435</v>
      </c>
      <c r="AP39" s="312">
        <v>-357</v>
      </c>
      <c r="AQ39" s="313">
        <v>-3502</v>
      </c>
      <c r="AR39" s="314">
        <v>-89.8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1" t="s">
        <v>513</v>
      </c>
      <c r="AL40" s="1132"/>
      <c r="AM40" s="1132"/>
      <c r="AN40" s="1133"/>
      <c r="AO40" s="312">
        <v>-1747480</v>
      </c>
      <c r="AP40" s="312">
        <v>-54609</v>
      </c>
      <c r="AQ40" s="313">
        <v>-63750</v>
      </c>
      <c r="AR40" s="314">
        <v>-14.3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7" t="s">
        <v>288</v>
      </c>
      <c r="AL41" s="1138"/>
      <c r="AM41" s="1138"/>
      <c r="AN41" s="1139"/>
      <c r="AO41" s="312">
        <v>1066251</v>
      </c>
      <c r="AP41" s="312">
        <v>33320</v>
      </c>
      <c r="AQ41" s="313">
        <v>28185</v>
      </c>
      <c r="AR41" s="314">
        <v>18.2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6" t="s">
        <v>483</v>
      </c>
      <c r="AN49" s="1128" t="s">
        <v>516</v>
      </c>
      <c r="AO49" s="1129"/>
      <c r="AP49" s="1129"/>
      <c r="AQ49" s="1129"/>
      <c r="AR49" s="113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7"/>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2919344</v>
      </c>
      <c r="AN51" s="334">
        <v>84141</v>
      </c>
      <c r="AO51" s="335">
        <v>-7.9</v>
      </c>
      <c r="AP51" s="336">
        <v>74581</v>
      </c>
      <c r="AQ51" s="337">
        <v>7</v>
      </c>
      <c r="AR51" s="338">
        <v>-14.9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488132</v>
      </c>
      <c r="AN52" s="342">
        <v>14069</v>
      </c>
      <c r="AO52" s="343">
        <v>12.7</v>
      </c>
      <c r="AP52" s="344">
        <v>41563</v>
      </c>
      <c r="AQ52" s="345">
        <v>6.8</v>
      </c>
      <c r="AR52" s="346">
        <v>5.9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2173776</v>
      </c>
      <c r="AN53" s="334">
        <v>63758</v>
      </c>
      <c r="AO53" s="335">
        <v>-24.2</v>
      </c>
      <c r="AP53" s="336">
        <v>76347</v>
      </c>
      <c r="AQ53" s="337">
        <v>2.4</v>
      </c>
      <c r="AR53" s="338">
        <v>-26.6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757982</v>
      </c>
      <c r="AN54" s="342">
        <v>22232</v>
      </c>
      <c r="AO54" s="343">
        <v>58</v>
      </c>
      <c r="AP54" s="344">
        <v>41762</v>
      </c>
      <c r="AQ54" s="345">
        <v>0.5</v>
      </c>
      <c r="AR54" s="346">
        <v>57.5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2349221</v>
      </c>
      <c r="AN55" s="334">
        <v>70454</v>
      </c>
      <c r="AO55" s="335">
        <v>10.5</v>
      </c>
      <c r="AP55" s="336">
        <v>96469</v>
      </c>
      <c r="AQ55" s="337">
        <v>26.4</v>
      </c>
      <c r="AR55" s="338">
        <v>-15.9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949332</v>
      </c>
      <c r="AN56" s="342">
        <v>28471</v>
      </c>
      <c r="AO56" s="343">
        <v>28.1</v>
      </c>
      <c r="AP56" s="344">
        <v>49775</v>
      </c>
      <c r="AQ56" s="345">
        <v>19.2</v>
      </c>
      <c r="AR56" s="346">
        <v>8.9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3013361</v>
      </c>
      <c r="AN57" s="334">
        <v>92307</v>
      </c>
      <c r="AO57" s="335">
        <v>31</v>
      </c>
      <c r="AP57" s="336">
        <v>85743</v>
      </c>
      <c r="AQ57" s="337">
        <v>-11.1</v>
      </c>
      <c r="AR57" s="338">
        <v>42.1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820840</v>
      </c>
      <c r="AN58" s="342">
        <v>25144</v>
      </c>
      <c r="AO58" s="343">
        <v>-11.7</v>
      </c>
      <c r="AP58" s="344">
        <v>45231</v>
      </c>
      <c r="AQ58" s="345">
        <v>-9.1</v>
      </c>
      <c r="AR58" s="346">
        <v>-2.6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2275441</v>
      </c>
      <c r="AN59" s="334">
        <v>71108</v>
      </c>
      <c r="AO59" s="335">
        <v>-23</v>
      </c>
      <c r="AP59" s="336">
        <v>92509</v>
      </c>
      <c r="AQ59" s="337">
        <v>7.9</v>
      </c>
      <c r="AR59" s="338">
        <v>-30.9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925242</v>
      </c>
      <c r="AN60" s="342">
        <v>28914</v>
      </c>
      <c r="AO60" s="343">
        <v>15</v>
      </c>
      <c r="AP60" s="344">
        <v>52274</v>
      </c>
      <c r="AQ60" s="345">
        <v>15.6</v>
      </c>
      <c r="AR60" s="346">
        <v>-0.6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2546229</v>
      </c>
      <c r="AN61" s="349">
        <v>76354</v>
      </c>
      <c r="AO61" s="350">
        <v>-2.7</v>
      </c>
      <c r="AP61" s="351">
        <v>85130</v>
      </c>
      <c r="AQ61" s="352">
        <v>6.5</v>
      </c>
      <c r="AR61" s="338">
        <v>-9.1999999999999993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788306</v>
      </c>
      <c r="AN62" s="342">
        <v>23766</v>
      </c>
      <c r="AO62" s="343">
        <v>20.399999999999999</v>
      </c>
      <c r="AP62" s="344">
        <v>46121</v>
      </c>
      <c r="AQ62" s="345">
        <v>6.6</v>
      </c>
      <c r="AR62" s="346">
        <v>13.8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ZU8OBakqt66DET3Szcw+h0+KJkr9ZFvRJchKbmsW+hPheposU3ylTLVdiZVo7lKtgCRpQpnqC8tfQJjv/la/g==" saltValue="95WoeiATBXysKSH5zai/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7" zoomScale="80" zoomScaleNormal="80" zoomScaleSheetLayoutView="55" workbookViewId="0">
      <selection activeCell="BJ103" sqref="BJ10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0" spans="125:125" ht="13.5" hidden="1" customHeight="1" x14ac:dyDescent="0.15"/>
    <row r="121" spans="125:125" ht="13.5" hidden="1" customHeight="1" x14ac:dyDescent="0.15">
      <c r="DU121" s="259"/>
    </row>
  </sheetData>
  <sheetProtection algorithmName="SHA-512" hashValue="L53njupjyCnKPTpJ8IkDRab+lK8F1zrnuOAIkYhkKDzf26fe/utyEr8zguszTH2vM7cy63WEdD+5NTJfqr/lBQ==" saltValue="8rbup4eA5++flZQ7tFLj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election activeCell="AG100" sqref="AG100"/>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e6LjITo2sSEEVtN1Gq6wdmE9OhIoC26jFvG201ekqRVym55d+016yOtcgakw4WqDFI67l9aDQcPISeoPmuIsnA==" saltValue="1MAN4ByDbQTxcRxF0em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1" zoomScale="75" zoomScaleNormal="75" zoomScaleSheetLayoutView="100" workbookViewId="0">
      <selection activeCell="P45" sqref="P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40" t="s">
        <v>3</v>
      </c>
      <c r="D47" s="1140"/>
      <c r="E47" s="1141"/>
      <c r="F47" s="11">
        <v>10.28</v>
      </c>
      <c r="G47" s="12">
        <v>10.37</v>
      </c>
      <c r="H47" s="12">
        <v>12.06</v>
      </c>
      <c r="I47" s="12">
        <v>11.52</v>
      </c>
      <c r="J47" s="13">
        <v>9.66</v>
      </c>
    </row>
    <row r="48" spans="2:10" ht="57.75" customHeight="1" x14ac:dyDescent="0.15">
      <c r="B48" s="14"/>
      <c r="C48" s="1142" t="s">
        <v>4</v>
      </c>
      <c r="D48" s="1142"/>
      <c r="E48" s="1143"/>
      <c r="F48" s="15">
        <v>10.51</v>
      </c>
      <c r="G48" s="16">
        <v>11.55</v>
      </c>
      <c r="H48" s="16">
        <v>14.04</v>
      </c>
      <c r="I48" s="16">
        <v>9.01</v>
      </c>
      <c r="J48" s="17">
        <v>9.8699999999999992</v>
      </c>
    </row>
    <row r="49" spans="2:10" ht="57.75" customHeight="1" thickBot="1" x14ac:dyDescent="0.2">
      <c r="B49" s="18"/>
      <c r="C49" s="1144" t="s">
        <v>5</v>
      </c>
      <c r="D49" s="1144"/>
      <c r="E49" s="1145"/>
      <c r="F49" s="19" t="s">
        <v>535</v>
      </c>
      <c r="G49" s="20">
        <v>1.55</v>
      </c>
      <c r="H49" s="20">
        <v>5.12</v>
      </c>
      <c r="I49" s="20" t="s">
        <v>536</v>
      </c>
      <c r="J49" s="21" t="s">
        <v>537</v>
      </c>
    </row>
    <row r="50" spans="2:10" x14ac:dyDescent="0.15"/>
  </sheetData>
  <sheetProtection algorithmName="SHA-512" hashValue="wtEIoS4ZU4RY+ARxZnUW10NHVMwV4eg4C9mYKigzfp7eCFKWuhiOIqGh4LuJ/yZo/ccmDaKA2R3jZwZqVgrBLg==" saltValue="GjKmxNLC0oe5kgEOhvTm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2025-03-24T00:27:16Z</cp:lastPrinted>
  <dcterms:created xsi:type="dcterms:W3CDTF">2025-02-19T00:33:18Z</dcterms:created>
  <dcterms:modified xsi:type="dcterms:W3CDTF">2025-10-07T00:02:55Z</dcterms:modified>
  <cp:category/>
</cp:coreProperties>
</file>