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81.17\市町村課nas\03　財政\31その他（財政関係）\25 財政状況資料集…旧財政比較分析表等\R8(令和6年度決算分)\02 財政状況資料集作成(2回目)\05公表\１回目＋２回目\"/>
    </mc:Choice>
  </mc:AlternateContent>
  <xr:revisionPtr revIDLastSave="0" documentId="13_ncr:1_{728AE628-F274-42FC-A0D2-07D1B4C10BCF}" xr6:coauthVersionLast="47" xr6:coauthVersionMax="47" xr10:uidLastSave="{00000000-0000-0000-0000-000000000000}"/>
  <bookViews>
    <workbookView xWindow="28680" yWindow="-120" windowWidth="29040" windowHeight="15720" tabRatio="77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BE36" i="10"/>
  <c r="C36"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 r="AM36" i="10" s="1"/>
  <c r="BE34" i="10" l="1"/>
  <c r="BW34" i="10" s="1"/>
  <c r="BW35" i="10" s="1"/>
  <c r="BW36" i="10" s="1"/>
  <c r="BW37" i="10" s="1"/>
  <c r="BW38" i="10" s="1"/>
  <c r="CO34" i="10" l="1"/>
  <c r="CO35" i="10" s="1"/>
  <c r="CO36" i="10" s="1"/>
</calcChain>
</file>

<file path=xl/sharedStrings.xml><?xml version="1.0" encoding="utf-8"?>
<sst xmlns="http://schemas.openxmlformats.org/spreadsheetml/2006/main" count="1105" uniqueCount="579">
  <si>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</si>
  <si>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</si>
  <si>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</si>
  <si>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</si>
  <si>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</si>
  <si>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</si>
  <si>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</si>
  <si>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</si>
  <si>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</si>
  <si>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</si>
  <si>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</si>
  <si>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</si>
  <si>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</si>
  <si>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</si>
  <si>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</si>
  <si>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</si>
  <si>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</si>
  <si>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</si>
  <si>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</si>
  <si>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</si>
  <si>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</si>
  <si>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</si>
  <si>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</si>
  <si>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</si>
  <si>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</si>
  <si>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</si>
  <si>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</si>
  <si>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</si>
  <si>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</si>
  <si>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</si>
  <si>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</si>
  <si>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</si>
  <si>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</si>
  <si>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</si>
  <si>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</si>
  <si>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</si>
  <si>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</si>
  <si>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</si>
  <si>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</si>
  <si>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</si>
  <si>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</si>
  <si>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</si>
  <si>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</si>
  <si>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</si>
  <si>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</si>
  <si>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</si>
  <si>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</si>
  <si>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</si>
  <si>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</si>
  <si>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</si>
  <si>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</si>
  <si>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</si>
  <si>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</si>
  <si>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</si>
  <si>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</si>
  <si>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</si>
  <si>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</si>
  <si>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</si>
  <si>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</si>
  <si>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</si>
  <si>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</si>
  <si>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</si>
  <si>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</si>
  <si>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</si>
  <si>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</si>
  <si>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</si>
  <si>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</si>
  <si>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</si>
  <si>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</si>
  <si>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</si>
  <si>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</si>
  <si>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</si>
  <si>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</si>
  <si>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</si>
  <si>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</si>
  <si>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</si>
  <si>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</si>
  <si>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</si>
  <si>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</si>
  <si>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</si>
  <si>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</si>
  <si>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</si>
  <si>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</si>
  <si>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</si>
  <si>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</si>
  <si>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</si>
  <si>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</si>
  <si>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</si>
  <si>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</si>
  <si>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</si>
  <si>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</si>
  <si>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</si>
  <si>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</si>
  <si>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</si>
  <si>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久慈市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</si>
  <si>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</si>
  <si>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</si>
  <si>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</si>
  <si>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</si>
  <si>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</si>
  <si>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</si>
  <si>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</si>
  <si>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</si>
  <si>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</si>
  <si>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</si>
  <si>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</si>
  <si>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</si>
  <si>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</si>
  <si>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</si>
  <si>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</si>
  <si>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</si>
  <si>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</si>
  <si>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</si>
  <si>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</si>
  <si>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</si>
  <si>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</si>
  <si>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</si>
  <si>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</si>
  <si>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</si>
  <si>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</si>
  <si>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</si>
  <si>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</si>
  <si>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</si>
  <si>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</si>
  <si>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</si>
  <si>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</si>
  <si>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</si>
  <si>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</si>
  <si>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</si>
  <si>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</si>
  <si>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</si>
  <si>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</si>
  <si>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</si>
  <si>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</si>
  <si>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</si>
  <si>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</si>
  <si>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</si>
  <si>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</si>
  <si>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</si>
  <si>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</si>
  <si>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</si>
  <si>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</si>
  <si>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</si>
  <si>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</si>
  <si>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</si>
  <si>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</si>
  <si>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</si>
  <si>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</si>
  <si>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</si>
  <si>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</si>
  <si>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</si>
  <si>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</si>
  <si>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</si>
  <si>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</si>
  <si>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</si>
  <si>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</si>
  <si>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</si>
  <si>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</si>
  <si>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</si>
  <si>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</si>
  <si>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</si>
  <si>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</si>
  <si>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</si>
  <si>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</si>
  <si>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</si>
  <si>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</si>
  <si>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</si>
  <si>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</si>
  <si>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</si>
  <si>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</si>
  <si>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</si>
  <si>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</si>
  <si>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</si>
  <si>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</si>
  <si>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</si>
  <si>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</si>
  <si>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</si>
  <si>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</si>
  <si>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</si>
  <si>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</si>
  <si>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</si>
  <si>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</si>
  <si>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</si>
  <si>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</si>
  <si>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</si>
  <si>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</si>
  <si>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</si>
  <si>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</si>
  <si>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</si>
  <si>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</si>
  <si>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</si>
  <si>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</si>
  <si>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</si>
  <si>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</si>
  <si>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</si>
  <si>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</si>
  <si>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</si>
  <si>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</si>
  <si>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</si>
  <si>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</si>
  <si>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</si>
  <si>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</si>
  <si>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</si>
  <si>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</si>
  <si>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岩手県久慈市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</si>
  <si>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</si>
  <si>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</si>
  <si>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</si>
  <si>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</si>
  <si>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</si>
  <si>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</si>
  <si>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</si>
  <si>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</si>
  <si>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</si>
  <si>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</si>
  <si>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</si>
  <si>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</si>
  <si>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</si>
  <si>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</si>
  <si>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</si>
  <si>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</si>
  <si>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</si>
  <si>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</si>
  <si>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</si>
  <si>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</si>
  <si>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</si>
  <si>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</si>
  <si>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</si>
  <si>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</si>
  <si>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</si>
  <si>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</si>
  <si>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</si>
  <si>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</si>
  <si>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</si>
  <si>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</si>
  <si>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</si>
  <si>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</si>
  <si>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</si>
  <si>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</si>
  <si>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</si>
  <si>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</si>
  <si>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</si>
  <si>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</si>
  <si>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</si>
  <si>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</si>
  <si>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</si>
  <si>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</si>
  <si>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</si>
  <si>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</si>
  <si>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</si>
  <si>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</si>
  <si>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</si>
  <si>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</si>
  <si>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</si>
  <si>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</si>
  <si>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</si>
  <si>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</si>
  <si>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</si>
  <si>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</si>
  <si>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</si>
  <si>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</si>
  <si>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</si>
  <si>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</si>
  <si>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</si>
  <si>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</si>
  <si>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</si>
  <si>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</si>
  <si>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</si>
  <si>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</si>
  <si>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</si>
  <si>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</si>
  <si>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</si>
  <si>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</si>
  <si>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</si>
  <si>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</si>
  <si>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</si>
  <si>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</si>
  <si>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</si>
  <si>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</si>
  <si>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</si>
  <si>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</si>
  <si>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</si>
  <si>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</si>
  <si>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</si>
  <si>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</si>
  <si>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</si>
  <si>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</si>
  <si>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</si>
  <si>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</si>
  <si>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</si>
  <si>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</si>
  <si>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</si>
  <si>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</si>
  <si>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</si>
  <si>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</si>
  <si>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</si>
  <si>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</si>
  <si>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</si>
  <si>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</si>
  <si>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</si>
  <si>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</si>
  <si>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</si>
  <si>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</si>
  <si>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</si>
  <si>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</si>
  <si>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</si>
  <si>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</si>
  <si>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</si>
  <si>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</si>
  <si>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</si>
  <si>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</si>
  <si>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</si>
  <si>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</si>
  <si>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</si>
  <si>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</si>
  <si>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</si>
  <si>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</si>
  <si>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</si>
  <si>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</si>
  <si>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</si>
  <si>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</si>
  <si>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</si>
  <si>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</si>
  <si>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</si>
  <si>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</si>
  <si>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</si>
  <si>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</si>
  <si>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</si>
  <si>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</si>
  <si>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</si>
  <si>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</si>
  <si>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</si>
  <si>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</si>
  <si>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</si>
  <si>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</si>
  <si>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</si>
  <si>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</si>
  <si>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</si>
  <si>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</si>
  <si>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</si>
  <si>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</si>
  <si>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</si>
  <si>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</si>
  <si>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</si>
  <si>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</si>
  <si>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</si>
  <si>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</si>
  <si>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</si>
  <si>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</si>
  <si>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</si>
  <si>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</si>
  <si>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</si>
  <si>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</si>
  <si>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</si>
  <si>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</si>
  <si>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岩手県久慈市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</si>
  <si>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</si>
  <si>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</si>
  <si>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</si>
  <si>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</si>
  <si>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</si>
  <si>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</si>
  <si>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</si>
  <si>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</si>
  <si>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</si>
  <si>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</si>
  <si>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</si>
  <si>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</si>
  <si>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</si>
  <si>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</si>
  <si>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</si>
  <si>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</si>
  <si>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</si>
  <si>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</si>
  <si>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</si>
  <si>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</si>
  <si>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</si>
  <si>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</si>
  <si>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</si>
  <si>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</si>
  <si>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</si>
  <si>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</si>
  <si>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</si>
  <si>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</si>
  <si>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</si>
  <si>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</si>
  <si>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</si>
  <si>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</si>
  <si>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</si>
  <si>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</si>
  <si>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</si>
  <si>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</si>
  <si>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水道事業会計</t>
    <phoneticPr fontId="5"/>
  </si>
  <si>
    <t>法適用企業</t>
    <phoneticPr fontId="5"/>
  </si>
  <si>
    <t>下水道事業会計（漁業集落排水事業）</t>
    <phoneticPr fontId="5"/>
  </si>
  <si>
    <t>下水道事業会計（公共下水道事業）</t>
    <phoneticPr fontId="5"/>
  </si>
  <si>
    <t>魚市場事業特別会計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</si>
  <si>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</si>
  <si>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</si>
  <si>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</si>
  <si>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</si>
  <si>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</si>
  <si>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</si>
  <si>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</si>
  <si>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</si>
  <si>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</si>
  <si>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</si>
  <si>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</si>
  <si>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</si>
  <si>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</si>
  <si>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</si>
  <si>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</si>
  <si>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</si>
  <si>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</si>
  <si>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</si>
  <si>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</si>
  <si>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</si>
  <si>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</si>
  <si>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</si>
  <si>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</si>
  <si>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</si>
  <si>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</si>
  <si>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</si>
  <si>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</si>
  <si>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</si>
  <si>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</si>
  <si>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</si>
  <si>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</si>
  <si>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</si>
  <si>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</si>
  <si>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</si>
  <si>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</si>
  <si>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</si>
  <si>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</si>
  <si>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</si>
  <si>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</si>
  <si>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</si>
  <si>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</si>
  <si>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</si>
  <si>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</si>
  <si>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</si>
  <si>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</si>
  <si>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</si>
  <si>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</si>
  <si>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</si>
  <si>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</si>
  <si>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</si>
  <si>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</si>
  <si>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</si>
  <si>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</si>
  <si>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</si>
  <si>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</si>
  <si>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</si>
  <si>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</si>
  <si>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</si>
  <si>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</si>
  <si>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</si>
  <si>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</si>
  <si>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</si>
  <si>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</si>
  <si>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</si>
  <si>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</si>
  <si>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</si>
  <si>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</si>
  <si>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</si>
  <si>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</si>
  <si>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</si>
  <si>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</si>
  <si>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</si>
  <si>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</si>
  <si>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</si>
  <si>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</si>
  <si>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</si>
  <si>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</si>
  <si>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</si>
  <si>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</si>
  <si>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</si>
  <si>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</si>
  <si>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</si>
  <si>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</si>
  <si>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</si>
  <si>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</si>
  <si>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</si>
  <si>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</si>
  <si>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</si>
  <si>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</si>
  <si>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</si>
  <si>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</si>
  <si>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</si>
  <si>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</si>
  <si>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</si>
  <si>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</si>
  <si>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</si>
  <si>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</si>
  <si>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</si>
  <si>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</si>
  <si>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</si>
  <si>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</si>
  <si>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</si>
  <si>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</si>
  <si>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</si>
  <si>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</si>
  <si>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</si>
  <si>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</si>
  <si>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</si>
  <si>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</si>
  <si>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</si>
  <si>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</si>
  <si>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</si>
  <si>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</si>
  <si>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</si>
  <si>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</si>
  <si>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</si>
  <si>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</si>
  <si>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</si>
  <si>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</si>
  <si>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</si>
  <si>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</si>
  <si>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</si>
  <si>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</si>
  <si>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</si>
  <si>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</si>
  <si>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</si>
  <si>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</si>
  <si>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</si>
  <si>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</si>
  <si>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</si>
  <si>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</si>
  <si>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</si>
  <si>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</si>
  <si>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</si>
  <si>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</si>
  <si>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</si>
  <si>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6.63</t>
  </si>
  <si>
    <t>▲ 1.13</t>
  </si>
  <si>
    <t>▲ 0.53</t>
  </si>
  <si>
    <t>国民健康保険特別会計（直営診療施設勘定）</t>
  </si>
  <si>
    <t>▲ 0.00</t>
  </si>
  <si>
    <t>水道事業会計</t>
  </si>
  <si>
    <t>一般会計</t>
  </si>
  <si>
    <t>下水道事業会計（公共下水道事業）</t>
  </si>
  <si>
    <t>国民健康保険特別会計（事業勘定）</t>
  </si>
  <si>
    <t>下水道事業会計（漁業集落排水事業）</t>
  </si>
  <si>
    <t>後期高齢者医療特別会計</t>
  </si>
  <si>
    <t>魚市場事業特別会計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</si>
  <si>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</si>
  <si>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</si>
  <si>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</si>
  <si>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</si>
  <si>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</si>
  <si>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</si>
  <si>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</si>
  <si>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</si>
  <si>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</si>
  <si>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久慈物産市場</t>
    <rPh sb="0" eb="2">
      <t>クジ</t>
    </rPh>
    <rPh sb="2" eb="4">
      <t>ブッサン</t>
    </rPh>
    <rPh sb="4" eb="6">
      <t>イチバ</t>
    </rPh>
    <phoneticPr fontId="2"/>
  </si>
  <si>
    <t>平庭観光開発</t>
    <rPh sb="0" eb="1">
      <t>ヒラ</t>
    </rPh>
    <rPh sb="1" eb="2">
      <t>ニワ</t>
    </rPh>
    <rPh sb="2" eb="4">
      <t>カンコウ</t>
    </rPh>
    <rPh sb="4" eb="6">
      <t>カイハツ</t>
    </rPh>
    <phoneticPr fontId="2"/>
  </si>
  <si>
    <t>総合農舎山形村</t>
    <rPh sb="0" eb="2">
      <t>ソウゴウ</t>
    </rPh>
    <rPh sb="2" eb="4">
      <t>ノウシャ</t>
    </rPh>
    <rPh sb="4" eb="6">
      <t>ヤマガタ</t>
    </rPh>
    <rPh sb="6" eb="7">
      <t>ムラ</t>
    </rPh>
    <phoneticPr fontId="2"/>
  </si>
  <si>
    <t>久慈広域連合</t>
    <rPh sb="0" eb="2">
      <t>クジ</t>
    </rPh>
    <rPh sb="2" eb="4">
      <t>コウイキ</t>
    </rPh>
    <rPh sb="4" eb="6">
      <t>レンゴウ</t>
    </rPh>
    <phoneticPr fontId="2"/>
  </si>
  <si>
    <t>岩手県市町村総合事務組合（一般会計）</t>
    <rPh sb="0" eb="3">
      <t>イワテケン</t>
    </rPh>
    <rPh sb="3" eb="6">
      <t>シチョウソン</t>
    </rPh>
    <rPh sb="6" eb="8">
      <t>ソウゴウ</t>
    </rPh>
    <rPh sb="8" eb="10">
      <t>ジム</t>
    </rPh>
    <rPh sb="10" eb="12">
      <t>クミアイ</t>
    </rPh>
    <rPh sb="13" eb="15">
      <t>イッパン</t>
    </rPh>
    <rPh sb="15" eb="17">
      <t>カイケイ</t>
    </rPh>
    <phoneticPr fontId="2"/>
  </si>
  <si>
    <t>岩手県市町村総合事務組合（特別会計）</t>
    <rPh sb="0" eb="3">
      <t>イワテケン</t>
    </rPh>
    <rPh sb="3" eb="6">
      <t>シチョウソン</t>
    </rPh>
    <rPh sb="6" eb="8">
      <t>ソウゴウ</t>
    </rPh>
    <rPh sb="8" eb="10">
      <t>ジム</t>
    </rPh>
    <rPh sb="10" eb="12">
      <t>クミアイ</t>
    </rPh>
    <rPh sb="13" eb="15">
      <t>トクベツ</t>
    </rPh>
    <rPh sb="15" eb="17">
      <t>カイケイ</t>
    </rPh>
    <phoneticPr fontId="2"/>
  </si>
  <si>
    <t>岩手県後期高齢者医療広域連合（一般会計）</t>
    <rPh sb="15" eb="17">
      <t>イッパン</t>
    </rPh>
    <rPh sb="17" eb="19">
      <t>カイケイ</t>
    </rPh>
    <phoneticPr fontId="2"/>
  </si>
  <si>
    <t>岩手県後期高齢者医療広域連合（特別会計）</t>
    <rPh sb="15" eb="17">
      <t>トクベツ</t>
    </rPh>
    <rPh sb="17" eb="19">
      <t>カイケイ</t>
    </rPh>
    <phoneticPr fontId="2"/>
  </si>
  <si>
    <t>‐</t>
    <phoneticPr fontId="2"/>
  </si>
  <si>
    <t>地域コミュニティ振興基金</t>
    <rPh sb="0" eb="2">
      <t>チイキ</t>
    </rPh>
    <rPh sb="8" eb="12">
      <t>シンコウキキン</t>
    </rPh>
    <phoneticPr fontId="5"/>
  </si>
  <si>
    <t>公共施設整備基金</t>
    <rPh sb="0" eb="8">
      <t>コウキョウシセツセイビキキン</t>
    </rPh>
    <phoneticPr fontId="5"/>
  </si>
  <si>
    <t>森林環境整備基金</t>
    <rPh sb="0" eb="2">
      <t>シンリン</t>
    </rPh>
    <rPh sb="2" eb="4">
      <t>カンキョウ</t>
    </rPh>
    <rPh sb="4" eb="6">
      <t>セイビ</t>
    </rPh>
    <rPh sb="6" eb="8">
      <t>キキン</t>
    </rPh>
    <phoneticPr fontId="5"/>
  </si>
  <si>
    <t>久慈市奨学金貸付基金</t>
    <rPh sb="0" eb="10">
      <t>クジシショウガクキンカシツケキキン</t>
    </rPh>
    <phoneticPr fontId="5"/>
  </si>
  <si>
    <t>消防施設整備基金</t>
    <rPh sb="0" eb="8">
      <t>ショウボウシセツセイビキキン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</si>
  <si>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</si>
  <si>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</si>
  <si>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近年はプライマリーバランスの黒字化を堅持しているため、将来負担比率は年度間で増減はあるものの、長期的には低下傾向にある。しかし、類似団体内平均値と比較すると、76.2ポイント上回っているため、施設の統廃合や基金の積み増しなどによる財政の健全化に向けた取り組みを推進していく。
　また、有形固定資産減価償却率については、対前年度比＋1.2ポイントの71.7％となり、類似団体内平均値と比較すると6.0ポイント上回っている状況であるため、公共施設等総合管理計画に基づき、施設の統廃合や長寿命化を計画的に進めることで、限られた財源の中で老朽化施設への重点的な投資を行っていく必要がある。</t>
    <rPh sb="36" eb="39">
      <t>ネンドカン</t>
    </rPh>
    <rPh sb="40" eb="42">
      <t>ゾウゲン</t>
    </rPh>
    <rPh sb="49" eb="52">
      <t>チョウキテキ</t>
    </rPh>
    <rPh sb="54" eb="56">
      <t>テイカ</t>
    </rPh>
    <rPh sb="150" eb="154">
      <t>ゲンカショウキャク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</si>
  <si>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</si>
  <si>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</si>
  <si>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</si>
  <si>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</si>
  <si>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</si>
  <si>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</si>
  <si>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内平均値と比較すると、将来負担比率は＋76.2ポイントの86.7％、実質公債費比率は＋1.9ポイントの10.8％となっている。プライマリーバランスの黒字化の堅持により、将来負担比率及び実質公債費比率はともに減少傾向にあるが、依然として類似団体と比較して高い状況が続いているため、令和７年度から財政健全化の取り組みの中で公共事業の抑制を進めている。一方で、久慈湊小学校移転改築事業等の大型事業に着手しており、今後、公債費及び借入残高の増加が懸念されるため、公共事業の抑制に努めていく。</t>
    <rPh sb="122" eb="126">
      <t>ルイジダンタイ</t>
    </rPh>
    <rPh sb="127" eb="129">
      <t>ヒカク</t>
    </rPh>
    <rPh sb="131" eb="132">
      <t>タカ</t>
    </rPh>
    <rPh sb="133" eb="135">
      <t>ジョウキョウ</t>
    </rPh>
    <rPh sb="136" eb="137">
      <t>ツヅ</t>
    </rPh>
    <rPh sb="144" eb="146">
      <t>レイワ</t>
    </rPh>
    <rPh sb="147" eb="149">
      <t>ネンド</t>
    </rPh>
    <rPh sb="151" eb="156">
      <t>ザイセイケンゼンカ</t>
    </rPh>
    <rPh sb="157" eb="158">
      <t>ト</t>
    </rPh>
    <rPh sb="159" eb="160">
      <t>ク</t>
    </rPh>
    <rPh sb="162" eb="163">
      <t>ナカ</t>
    </rPh>
    <rPh sb="172" eb="173">
      <t>スス</t>
    </rPh>
    <rPh sb="178" eb="180">
      <t>イッポウ</t>
    </rPh>
    <rPh sb="182" eb="188">
      <t>クジミナトショウガッコウ</t>
    </rPh>
    <rPh sb="188" eb="194">
      <t>イテンカイチクジギョウ</t>
    </rPh>
    <rPh sb="194" eb="195">
      <t>トウ</t>
    </rPh>
    <rPh sb="196" eb="200">
      <t>オオガタジギョウ</t>
    </rPh>
    <rPh sb="201" eb="203">
      <t>チャクシュ</t>
    </rPh>
    <rPh sb="208" eb="210">
      <t>コンゴ</t>
    </rPh>
    <rPh sb="211" eb="214">
      <t>コウサイヒ</t>
    </rPh>
    <rPh sb="214" eb="215">
      <t>オヨ</t>
    </rPh>
    <rPh sb="216" eb="220">
      <t>カリイレザンダカ</t>
    </rPh>
    <rPh sb="221" eb="223">
      <t>ゾウカ</t>
    </rPh>
    <rPh sb="224" eb="226">
      <t>ケネン</t>
    </rPh>
    <rPh sb="232" eb="236">
      <t>コウキョウジギョウ</t>
    </rPh>
    <rPh sb="237" eb="239">
      <t>ヨクセイ</t>
    </rPh>
    <rPh sb="240" eb="241">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</si>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</sst>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8"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E7611CE-2DF5-4B86-B45E-5AF2D327187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96469</c:v>
                </c:pt>
                <c:pt idx="2">
                  <c:v>85743</c:v>
                </c:pt>
                <c:pt idx="3">
                  <c:v>92509</c:v>
                </c:pt>
                <c:pt idx="4">
                  <c:v>98544</c:v>
                </c:pt>
              </c:numCache>
            </c:numRef>
          </c:val>
          <c:smooth val="0"/>
          <c:extLst>
            <c:ext xmlns:c16="http://schemas.microsoft.com/office/drawing/2014/chart" uri="{C3380CC4-5D6E-409C-BE32-E72D297353CC}">
              <c16:uniqueId val="{00000000-83C5-4447-82F2-1DF7A272AA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63758</c:v>
                </c:pt>
                <c:pt idx="1">
                  <c:v>70454</c:v>
                </c:pt>
                <c:pt idx="2">
                  <c:v>92307</c:v>
                </c:pt>
                <c:pt idx="3">
                  <c:v>71108</c:v>
                </c:pt>
                <c:pt idx="4">
                  <c:v>98285</c:v>
                </c:pt>
              </c:numCache>
            </c:numRef>
          </c:val>
          <c:smooth val="0"/>
          <c:extLst>
            <c:ext xmlns:c16="http://schemas.microsoft.com/office/drawing/2014/chart" uri="{C3380CC4-5D6E-409C-BE32-E72D297353CC}">
              <c16:uniqueId val="{00000001-83C5-4447-82F2-1DF7A272AA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11.55</c:v>
                </c:pt>
                <c:pt idx="1">
                  <c:v>14.04</c:v>
                </c:pt>
                <c:pt idx="2">
                  <c:v>9.01</c:v>
                </c:pt>
                <c:pt idx="3">
                  <c:v>9.8699999999999992</c:v>
                </c:pt>
                <c:pt idx="4">
                  <c:v>7.71</c:v>
                </c:pt>
              </c:numCache>
            </c:numRef>
          </c:val>
          <c:extLst>
            <c:ext xmlns:c16="http://schemas.microsoft.com/office/drawing/2014/chart" uri="{C3380CC4-5D6E-409C-BE32-E72D297353CC}">
              <c16:uniqueId val="{00000000-D5D2-42DB-9BA6-0CC2FC4134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10.37</c:v>
                </c:pt>
                <c:pt idx="1">
                  <c:v>12.06</c:v>
                </c:pt>
                <c:pt idx="2">
                  <c:v>11.52</c:v>
                </c:pt>
                <c:pt idx="3">
                  <c:v>9.66</c:v>
                </c:pt>
                <c:pt idx="4">
                  <c:v>11.05</c:v>
                </c:pt>
              </c:numCache>
            </c:numRef>
          </c:val>
          <c:extLst>
            <c:ext xmlns:c16="http://schemas.microsoft.com/office/drawing/2014/chart" uri="{C3380CC4-5D6E-409C-BE32-E72D297353CC}">
              <c16:uniqueId val="{00000001-D5D2-42DB-9BA6-0CC2FC4134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c:v>
                </c:pt>
                <c:pt idx="1">
                  <c:v>5.12</c:v>
                </c:pt>
                <c:pt idx="2">
                  <c:v>-6.63</c:v>
                </c:pt>
                <c:pt idx="3">
                  <c:v>-1.1299999999999999</c:v>
                </c:pt>
                <c:pt idx="4">
                  <c:v>-0.53</c:v>
                </c:pt>
              </c:numCache>
            </c:numRef>
          </c:val>
          <c:smooth val="0"/>
          <c:extLst>
            <c:ext xmlns:c16="http://schemas.microsoft.com/office/drawing/2014/chart" uri="{C3380CC4-5D6E-409C-BE32-E72D297353CC}">
              <c16:uniqueId val="{00000002-D5D2-42DB-9BA6-0CC2FC4134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27-4958-8D6C-52E3C7D02CA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27-4958-8D6C-52E3C7D02CA5}"/>
            </c:ext>
          </c:extLst>
        </c:ser>
        <c:ser>
          <c:idx val="2"/>
          <c:order val="2"/>
          <c:tx>
            <c:strRef>
              <c:f>データシート!$A$29</c:f>
              <c:strCache>
                <c:ptCount val="1"/>
                <c:pt idx="0">
                  <c:v>魚市場事業特別会計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A27-4958-8D6C-52E3C7D02CA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2A27-4958-8D6C-52E3C7D02CA5}"/>
            </c:ext>
          </c:extLst>
        </c:ser>
        <c:ser>
          <c:idx val="4"/>
          <c:order val="4"/>
          <c:tx>
            <c:strRef>
              <c:f>データシート!$A$31</c:f>
              <c:strCache>
                <c:ptCount val="1"/>
                <c:pt idx="0">
                  <c:v>下水道事業会計（漁業集落排水事業）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0.31</c:v>
                </c:pt>
                <c:pt idx="2">
                  <c:v>#N/A</c:v>
                </c:pt>
                <c:pt idx="3">
                  <c:v>0.31</c:v>
                </c:pt>
                <c:pt idx="4">
                  <c:v>#N/A</c:v>
                </c:pt>
                <c:pt idx="5">
                  <c:v>0.38</c:v>
                </c:pt>
                <c:pt idx="6">
                  <c:v>#N/A</c:v>
                </c:pt>
                <c:pt idx="7">
                  <c:v>0.25</c:v>
                </c:pt>
                <c:pt idx="8">
                  <c:v>#N/A</c:v>
                </c:pt>
                <c:pt idx="9">
                  <c:v>0.44</c:v>
                </c:pt>
              </c:numCache>
            </c:numRef>
          </c:val>
          <c:extLst>
            <c:ext xmlns:c16="http://schemas.microsoft.com/office/drawing/2014/chart" uri="{C3380CC4-5D6E-409C-BE32-E72D297353CC}">
              <c16:uniqueId val="{00000004-2A27-4958-8D6C-52E3C7D02CA5}"/>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1.28</c:v>
                </c:pt>
                <c:pt idx="4">
                  <c:v>#N/A</c:v>
                </c:pt>
                <c:pt idx="5">
                  <c:v>1.1399999999999999</c:v>
                </c:pt>
                <c:pt idx="6">
                  <c:v>#N/A</c:v>
                </c:pt>
                <c:pt idx="7">
                  <c:v>0.71</c:v>
                </c:pt>
                <c:pt idx="8">
                  <c:v>#N/A</c:v>
                </c:pt>
                <c:pt idx="9">
                  <c:v>1.26</c:v>
                </c:pt>
              </c:numCache>
            </c:numRef>
          </c:val>
          <c:extLst>
            <c:ext xmlns:c16="http://schemas.microsoft.com/office/drawing/2014/chart" uri="{C3380CC4-5D6E-409C-BE32-E72D297353CC}">
              <c16:uniqueId val="{00000005-2A27-4958-8D6C-52E3C7D02CA5}"/>
            </c:ext>
          </c:extLst>
        </c:ser>
        <c:ser>
          <c:idx val="6"/>
          <c:order val="6"/>
          <c:tx>
            <c:strRef>
              <c:f>データシート!$A$33</c:f>
              <c:strCache>
                <c:ptCount val="1"/>
                <c:pt idx="0">
                  <c:v>下水道事業会計（公共下水道事業）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4.05</c:v>
                </c:pt>
                <c:pt idx="2">
                  <c:v>#N/A</c:v>
                </c:pt>
                <c:pt idx="3">
                  <c:v>5.51</c:v>
                </c:pt>
                <c:pt idx="4">
                  <c:v>#N/A</c:v>
                </c:pt>
                <c:pt idx="5">
                  <c:v>6.15</c:v>
                </c:pt>
                <c:pt idx="6">
                  <c:v>#N/A</c:v>
                </c:pt>
                <c:pt idx="7">
                  <c:v>3.98</c:v>
                </c:pt>
                <c:pt idx="8">
                  <c:v>#N/A</c:v>
                </c:pt>
                <c:pt idx="9">
                  <c:v>3.67</c:v>
                </c:pt>
              </c:numCache>
            </c:numRef>
          </c:val>
          <c:extLst>
            <c:ext xmlns:c16="http://schemas.microsoft.com/office/drawing/2014/chart" uri="{C3380CC4-5D6E-409C-BE32-E72D297353CC}">
              <c16:uniqueId val="{00000006-2A27-4958-8D6C-52E3C7D02CA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11.54</c:v>
                </c:pt>
                <c:pt idx="2">
                  <c:v>#N/A</c:v>
                </c:pt>
                <c:pt idx="3">
                  <c:v>14.03</c:v>
                </c:pt>
                <c:pt idx="4">
                  <c:v>#N/A</c:v>
                </c:pt>
                <c:pt idx="5">
                  <c:v>9.02</c:v>
                </c:pt>
                <c:pt idx="6">
                  <c:v>#N/A</c:v>
                </c:pt>
                <c:pt idx="7">
                  <c:v>9.8699999999999992</c:v>
                </c:pt>
                <c:pt idx="8">
                  <c:v>#N/A</c:v>
                </c:pt>
                <c:pt idx="9">
                  <c:v>7.71</c:v>
                </c:pt>
              </c:numCache>
            </c:numRef>
          </c:val>
          <c:extLst>
            <c:ext xmlns:c16="http://schemas.microsoft.com/office/drawing/2014/chart" uri="{C3380CC4-5D6E-409C-BE32-E72D297353CC}">
              <c16:uniqueId val="{00000007-2A27-4958-8D6C-52E3C7D02CA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10.029999999999999</c:v>
                </c:pt>
                <c:pt idx="2">
                  <c:v>#N/A</c:v>
                </c:pt>
                <c:pt idx="3">
                  <c:v>9.58</c:v>
                </c:pt>
                <c:pt idx="4">
                  <c:v>#N/A</c:v>
                </c:pt>
                <c:pt idx="5">
                  <c:v>9.5399999999999991</c:v>
                </c:pt>
                <c:pt idx="6">
                  <c:v>#N/A</c:v>
                </c:pt>
                <c:pt idx="7">
                  <c:v>9.58</c:v>
                </c:pt>
                <c:pt idx="8">
                  <c:v>#N/A</c:v>
                </c:pt>
                <c:pt idx="9">
                  <c:v>8.5399999999999991</c:v>
                </c:pt>
              </c:numCache>
            </c:numRef>
          </c:val>
          <c:extLst>
            <c:ext xmlns:c16="http://schemas.microsoft.com/office/drawing/2014/chart" uri="{C3380CC4-5D6E-409C-BE32-E72D297353CC}">
              <c16:uniqueId val="{00000008-2A27-4958-8D6C-52E3C7D02CA5}"/>
            </c:ext>
          </c:extLst>
        </c:ser>
        <c:ser>
          <c:idx val="9"/>
          <c:order val="9"/>
          <c:tx>
            <c:strRef>
              <c:f>データシート!$A$36</c:f>
              <c:strCache>
                <c:ptCount val="1"/>
                <c:pt idx="0">
                  <c:v>国民健康保険特別会計（直営診療施設勘定）</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9-2A27-4958-8D6C-52E3C7D02CA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1998</c:v>
                </c:pt>
                <c:pt idx="5">
                  <c:v>1989</c:v>
                </c:pt>
                <c:pt idx="8">
                  <c:v>1855</c:v>
                </c:pt>
                <c:pt idx="11">
                  <c:v>1758</c:v>
                </c:pt>
                <c:pt idx="14">
                  <c:v>1682</c:v>
                </c:pt>
              </c:numCache>
            </c:numRef>
          </c:val>
          <c:extLst>
            <c:ext xmlns:c16="http://schemas.microsoft.com/office/drawing/2014/chart" uri="{C3380CC4-5D6E-409C-BE32-E72D297353CC}">
              <c16:uniqueId val="{00000000-98CB-4466-A9E5-99A6B72A057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8CB-4466-A9E5-99A6B72A057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8CB-4466-A9E5-99A6B72A057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6</c:v>
                </c:pt>
                <c:pt idx="6">
                  <c:v>7</c:v>
                </c:pt>
                <c:pt idx="9">
                  <c:v>7</c:v>
                </c:pt>
                <c:pt idx="12">
                  <c:v>7</c:v>
                </c:pt>
              </c:numCache>
            </c:numRef>
          </c:val>
          <c:extLst>
            <c:ext xmlns:c16="http://schemas.microsoft.com/office/drawing/2014/chart" uri="{C3380CC4-5D6E-409C-BE32-E72D297353CC}">
              <c16:uniqueId val="{00000003-98CB-4466-A9E5-99A6B72A057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393</c:v>
                </c:pt>
                <c:pt idx="3">
                  <c:v>369</c:v>
                </c:pt>
                <c:pt idx="6">
                  <c:v>361</c:v>
                </c:pt>
                <c:pt idx="9">
                  <c:v>411</c:v>
                </c:pt>
                <c:pt idx="12">
                  <c:v>335</c:v>
                </c:pt>
              </c:numCache>
            </c:numRef>
          </c:val>
          <c:extLst>
            <c:ext xmlns:c16="http://schemas.microsoft.com/office/drawing/2014/chart" uri="{C3380CC4-5D6E-409C-BE32-E72D297353CC}">
              <c16:uniqueId val="{00000004-98CB-4466-A9E5-99A6B72A057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CB-4466-A9E5-99A6B72A057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CB-4466-A9E5-99A6B72A057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2738</c:v>
                </c:pt>
                <c:pt idx="3">
                  <c:v>2720</c:v>
                </c:pt>
                <c:pt idx="6">
                  <c:v>2679</c:v>
                </c:pt>
                <c:pt idx="9">
                  <c:v>2407</c:v>
                </c:pt>
                <c:pt idx="12">
                  <c:v>2284</c:v>
                </c:pt>
              </c:numCache>
            </c:numRef>
          </c:val>
          <c:extLst>
            <c:ext xmlns:c16="http://schemas.microsoft.com/office/drawing/2014/chart" uri="{C3380CC4-5D6E-409C-BE32-E72D297353CC}">
              <c16:uniqueId val="{00000007-98CB-4466-A9E5-99A6B72A057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1140</c:v>
                </c:pt>
                <c:pt idx="2">
                  <c:v>#N/A</c:v>
                </c:pt>
                <c:pt idx="3">
                  <c:v>#N/A</c:v>
                </c:pt>
                <c:pt idx="4">
                  <c:v>1106</c:v>
                </c:pt>
                <c:pt idx="5">
                  <c:v>#N/A</c:v>
                </c:pt>
                <c:pt idx="6">
                  <c:v>#N/A</c:v>
                </c:pt>
                <c:pt idx="7">
                  <c:v>1192</c:v>
                </c:pt>
                <c:pt idx="8">
                  <c:v>#N/A</c:v>
                </c:pt>
                <c:pt idx="9">
                  <c:v>#N/A</c:v>
                </c:pt>
                <c:pt idx="10">
                  <c:v>1067</c:v>
                </c:pt>
                <c:pt idx="11">
                  <c:v>#N/A</c:v>
                </c:pt>
                <c:pt idx="12">
                  <c:v>#N/A</c:v>
                </c:pt>
                <c:pt idx="13">
                  <c:v>944</c:v>
                </c:pt>
                <c:pt idx="14">
                  <c:v>#N/A</c:v>
                </c:pt>
              </c:numCache>
            </c:numRef>
          </c:val>
          <c:smooth val="0"/>
          <c:extLst>
            <c:ext xmlns:c16="http://schemas.microsoft.com/office/drawing/2014/chart" uri="{C3380CC4-5D6E-409C-BE32-E72D297353CC}">
              <c16:uniqueId val="{00000008-98CB-4466-A9E5-99A6B72A057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18351</c:v>
                </c:pt>
                <c:pt idx="5">
                  <c:v>18459</c:v>
                </c:pt>
                <c:pt idx="8">
                  <c:v>18013</c:v>
                </c:pt>
                <c:pt idx="11">
                  <c:v>17560</c:v>
                </c:pt>
                <c:pt idx="14">
                  <c:v>17253</c:v>
                </c:pt>
              </c:numCache>
            </c:numRef>
          </c:val>
          <c:extLst>
            <c:ext xmlns:c16="http://schemas.microsoft.com/office/drawing/2014/chart" uri="{C3380CC4-5D6E-409C-BE32-E72D297353CC}">
              <c16:uniqueId val="{00000000-AFE4-4E59-9A8E-235BB7853F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168</c:v>
                </c:pt>
                <c:pt idx="5">
                  <c:v>75</c:v>
                </c:pt>
                <c:pt idx="8">
                  <c:v>77</c:v>
                </c:pt>
                <c:pt idx="11">
                  <c:v>69</c:v>
                </c:pt>
                <c:pt idx="14">
                  <c:v>97</c:v>
                </c:pt>
              </c:numCache>
            </c:numRef>
          </c:val>
          <c:extLst>
            <c:ext xmlns:c16="http://schemas.microsoft.com/office/drawing/2014/chart" uri="{C3380CC4-5D6E-409C-BE32-E72D297353CC}">
              <c16:uniqueId val="{00000001-AFE4-4E59-9A8E-235BB7853F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2251</c:v>
                </c:pt>
                <c:pt idx="5">
                  <c:v>2514</c:v>
                </c:pt>
                <c:pt idx="8">
                  <c:v>2752</c:v>
                </c:pt>
                <c:pt idx="11">
                  <c:v>1823</c:v>
                </c:pt>
                <c:pt idx="14">
                  <c:v>1928</c:v>
                </c:pt>
              </c:numCache>
            </c:numRef>
          </c:val>
          <c:extLst>
            <c:ext xmlns:c16="http://schemas.microsoft.com/office/drawing/2014/chart" uri="{C3380CC4-5D6E-409C-BE32-E72D297353CC}">
              <c16:uniqueId val="{00000002-AFE4-4E59-9A8E-235BB7853F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FE4-4E59-9A8E-235BB7853F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FE4-4E59-9A8E-235BB7853F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E4-4E59-9A8E-235BB7853F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2083</c:v>
                </c:pt>
                <c:pt idx="3">
                  <c:v>2128</c:v>
                </c:pt>
                <c:pt idx="6">
                  <c:v>2175</c:v>
                </c:pt>
                <c:pt idx="9">
                  <c:v>2257</c:v>
                </c:pt>
                <c:pt idx="12">
                  <c:v>2369</c:v>
                </c:pt>
              </c:numCache>
            </c:numRef>
          </c:val>
          <c:extLst>
            <c:ext xmlns:c16="http://schemas.microsoft.com/office/drawing/2014/chart" uri="{C3380CC4-5D6E-409C-BE32-E72D297353CC}">
              <c16:uniqueId val="{00000006-AFE4-4E59-9A8E-235BB7853F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c:v>
                </c:pt>
                <c:pt idx="3">
                  <c:v>39</c:v>
                </c:pt>
                <c:pt idx="6">
                  <c:v>32</c:v>
                </c:pt>
                <c:pt idx="9">
                  <c:v>25</c:v>
                </c:pt>
                <c:pt idx="12">
                  <c:v>228</c:v>
                </c:pt>
              </c:numCache>
            </c:numRef>
          </c:val>
          <c:extLst>
            <c:ext xmlns:c16="http://schemas.microsoft.com/office/drawing/2014/chart" uri="{C3380CC4-5D6E-409C-BE32-E72D297353CC}">
              <c16:uniqueId val="{00000007-AFE4-4E59-9A8E-235BB7853F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8105</c:v>
                </c:pt>
                <c:pt idx="3">
                  <c:v>7485</c:v>
                </c:pt>
                <c:pt idx="6">
                  <c:v>5586</c:v>
                </c:pt>
                <c:pt idx="9">
                  <c:v>5463</c:v>
                </c:pt>
                <c:pt idx="12">
                  <c:v>5130</c:v>
                </c:pt>
              </c:numCache>
            </c:numRef>
          </c:val>
          <c:extLst>
            <c:ext xmlns:c16="http://schemas.microsoft.com/office/drawing/2014/chart" uri="{C3380CC4-5D6E-409C-BE32-E72D297353CC}">
              <c16:uniqueId val="{00000008-AFE4-4E59-9A8E-235BB7853F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FE4-4E59-9A8E-235BB7853F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22102</c:v>
                </c:pt>
                <c:pt idx="3">
                  <c:v>21939</c:v>
                </c:pt>
                <c:pt idx="6">
                  <c:v>21299</c:v>
                </c:pt>
                <c:pt idx="9">
                  <c:v>20322</c:v>
                </c:pt>
                <c:pt idx="12">
                  <c:v>20238</c:v>
                </c:pt>
              </c:numCache>
            </c:numRef>
          </c:val>
          <c:extLst>
            <c:ext xmlns:c16="http://schemas.microsoft.com/office/drawing/2014/chart" uri="{C3380CC4-5D6E-409C-BE32-E72D297353CC}">
              <c16:uniqueId val="{0000000A-AFE4-4E59-9A8E-235BB7853F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11567</c:v>
                </c:pt>
                <c:pt idx="2">
                  <c:v>#N/A</c:v>
                </c:pt>
                <c:pt idx="3">
                  <c:v>#N/A</c:v>
                </c:pt>
                <c:pt idx="4">
                  <c:v>10544</c:v>
                </c:pt>
                <c:pt idx="5">
                  <c:v>#N/A</c:v>
                </c:pt>
                <c:pt idx="6">
                  <c:v>#N/A</c:v>
                </c:pt>
                <c:pt idx="7">
                  <c:v>8250</c:v>
                </c:pt>
                <c:pt idx="8">
                  <c:v>#N/A</c:v>
                </c:pt>
                <c:pt idx="9">
                  <c:v>#N/A</c:v>
                </c:pt>
                <c:pt idx="10">
                  <c:v>8615</c:v>
                </c:pt>
                <c:pt idx="11">
                  <c:v>#N/A</c:v>
                </c:pt>
                <c:pt idx="12">
                  <c:v>#N/A</c:v>
                </c:pt>
                <c:pt idx="13">
                  <c:v>8687</c:v>
                </c:pt>
                <c:pt idx="14">
                  <c:v>#N/A</c:v>
                </c:pt>
              </c:numCache>
            </c:numRef>
          </c:val>
          <c:smooth val="0"/>
          <c:extLst>
            <c:ext xmlns:c16="http://schemas.microsoft.com/office/drawing/2014/chart" uri="{C3380CC4-5D6E-409C-BE32-E72D297353CC}">
              <c16:uniqueId val="{0000000B-AFE4-4E59-9A8E-235BB7853F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1338</c:v>
                </c:pt>
                <c:pt idx="1">
                  <c:v>1114</c:v>
                </c:pt>
                <c:pt idx="2">
                  <c:v>1290</c:v>
                </c:pt>
              </c:numCache>
            </c:numRef>
          </c:val>
          <c:extLst>
            <c:ext xmlns:c16="http://schemas.microsoft.com/office/drawing/2014/chart" uri="{C3380CC4-5D6E-409C-BE32-E72D297353CC}">
              <c16:uniqueId val="{00000000-98C0-412A-8287-6F7D8E7B083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746</c:v>
                </c:pt>
                <c:pt idx="1">
                  <c:v>377</c:v>
                </c:pt>
                <c:pt idx="2">
                  <c:v>218</c:v>
                </c:pt>
              </c:numCache>
            </c:numRef>
          </c:val>
          <c:extLst>
            <c:ext xmlns:c16="http://schemas.microsoft.com/office/drawing/2014/chart" uri="{C3380CC4-5D6E-409C-BE32-E72D297353CC}">
              <c16:uniqueId val="{00000001-98C0-412A-8287-6F7D8E7B083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1473</c:v>
                </c:pt>
                <c:pt idx="1">
                  <c:v>1475</c:v>
                </c:pt>
                <c:pt idx="2">
                  <c:v>1597</c:v>
                </c:pt>
              </c:numCache>
            </c:numRef>
          </c:val>
          <c:extLst>
            <c:ext xmlns:c16="http://schemas.microsoft.com/office/drawing/2014/chart" uri="{C3380CC4-5D6E-409C-BE32-E72D297353CC}">
              <c16:uniqueId val="{00000002-98C0-412A-8287-6F7D8E7B083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{640207A2-677D-4531-83FA-9CC29637F970}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BE-41C4-B643-AC1D2D2119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{BF229247-8AA4-429B-907D-DE164F6514EA}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BE-41C4-B643-AC1D2D2119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{875CB2B4-DC7B-47EA-9C44-E0B2BF2087FC}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BE-41C4-B643-AC1D2D2119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{9AEB1BD7-86A8-40B7-A7A9-8FC77F4B3A28}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BE-41C4-B643-AC1D2D2119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{24F96AD8-59DF-4067-A3AB-FFB09F9E5246}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BE-41C4-B643-AC1D2D2119D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{E6237504-555D-4CB9-9724-4909C4AB51D0}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BE-41C4-B643-AC1D2D2119D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{C8F7DB57-CB51-446B-81D9-4D00E4303420}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BE-41C4-B643-AC1D2D2119D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{276DCB1B-30CE-4C15-B55A-B16BDE79558A}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BE-41C4-B643-AC1D2D2119D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{85B10B84-A6BD-417E-BFE5-6C6AAD27048C}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BE-41C4-B643-AC1D2D2119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66.099999999999994</c:v>
                </c:pt>
                <c:pt idx="8">
                  <c:v>66.7</c:v>
                </c:pt>
                <c:pt idx="16">
                  <c:v>66.7</c:v>
                </c:pt>
                <c:pt idx="24">
                  <c:v>70.5</c:v>
                </c:pt>
                <c:pt idx="32">
                  <c:v>71.7</c:v>
                </c:pt>
              </c:numCache>
            </c:numRef>
          </c:xVal>
          <c:yVal>
            <c:numRef>
              <c:f>公会計指標分析・財政指標組合せ分析表!$BP$51:$DC$51</c:f>
              <c:numCache>
                <c:formatCode>#,##0.0;"▲ "#,##0.0</c:formatCode>
                <c:ptCount val="40"/>
                <c:pt idx="0">
                  <c:v>120.8</c:v>
                </c:pt>
                <c:pt idx="8">
                  <c:v>104.3</c:v>
                </c:pt>
                <c:pt idx="16">
                  <c:v>84.4</c:v>
                </c:pt>
                <c:pt idx="24">
                  <c:v>88</c:v>
                </c:pt>
                <c:pt idx="32">
                  <c:v>86.7</c:v>
                </c:pt>
              </c:numCache>
            </c:numRef>
          </c:yVal>
          <c:smooth val="0"/>
          <c:extLst>
            <c:ext xmlns:c16="http://schemas.microsoft.com/office/drawing/2014/chart" uri="{C3380CC4-5D6E-409C-BE32-E72D297353CC}">
              <c16:uniqueId val="{00000009-53BE-41C4-B643-AC1D2D2119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{D6FB9A50-1AB9-4917-87A8-5F6369AA3D1D}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BE-41C4-B643-AC1D2D2119D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{EED2AC75-10D0-4839-880C-5A47C71D8AF2}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BE-41C4-B643-AC1D2D2119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{ACA9D5DD-B7A4-457E-A87D-9FDB769B98F0}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BE-41C4-B643-AC1D2D2119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{73687BFE-6F79-4D58-88C3-D68354CCB9CE}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BE-41C4-B643-AC1D2D2119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{5E82942D-9C6C-4CEE-AA81-9CF245C868C3}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BE-41C4-B643-AC1D2D2119D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{9E1FD47E-D6C7-465E-8648-49F6585F5C45}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BE-41C4-B643-AC1D2D2119D4}"/>
                </c:ext>
              </c:extLst>
            </c:dLbl>
            <c:dLbl>
              <c:idx val="16"/>
              <c:layout>
                <c:manualLayout>
                  <c:x val="-3.168921384498580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{F491585B-DEB1-4734-9647-3F31E4ED4DCD}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BE-41C4-B643-AC1D2D2119D4}"/>
                </c:ext>
              </c:extLst>
            </c:dLbl>
            <c:dLbl>
              <c:idx val="24"/>
              <c:layout>
                <c:manualLayout>
                  <c:x val="-3.234228745548264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{249AEB43-8B82-4217-A0B7-76E3F7C2F3CE}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BE-41C4-B643-AC1D2D2119D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{390FCBED-F278-4A7C-A23A-C0562EFBC82D}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BE-41C4-B643-AC1D2D2119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62.5</c:v>
                </c:pt>
                <c:pt idx="16">
                  <c:v>64.3</c:v>
                </c:pt>
                <c:pt idx="24">
                  <c:v>64.7</c:v>
                </c:pt>
                <c:pt idx="32">
                  <c:v>65.7</c:v>
                </c:pt>
              </c:numCache>
            </c:numRef>
          </c:xVal>
          <c:yVal>
            <c:numRef>
              <c:f>公会計指標分析・財政指標組合せ分析表!$BP$55:$DC$55</c:f>
              <c:numCache>
                <c:formatCode>#,##0.0;"▲ "#,##0.0</c:formatCode>
                <c:ptCount val="40"/>
                <c:pt idx="0">
                  <c:v>37.299999999999997</c:v>
                </c:pt>
                <c:pt idx="8">
                  <c:v>25.2</c:v>
                </c:pt>
                <c:pt idx="16">
                  <c:v>15.7</c:v>
                </c:pt>
                <c:pt idx="24">
                  <c:v>10.199999999999999</c:v>
                </c:pt>
                <c:pt idx="32">
                  <c:v>10.5</c:v>
                </c:pt>
              </c:numCache>
            </c:numRef>
          </c:yVal>
          <c:smooth val="0"/>
          <c:extLst>
            <c:ext xmlns:c16="http://schemas.microsoft.com/office/drawing/2014/chart" uri="{C3380CC4-5D6E-409C-BE32-E72D297353CC}">
              <c16:uniqueId val="{00000013-53BE-41C4-B643-AC1D2D2119D4}"/>
            </c:ext>
          </c:extLst>
        </c:ser>
        <c:dLbls>
          <c:showLegendKey val="0"/>
          <c:showVal val="1"/>
          <c:showCatName val="0"/>
          <c:showSerName val="0"/>
          <c:showPercent val="0"/>
          <c:showBubbleSize val="0"/>
        </c:dLbls>
        <c:axId val="46179840"/>
        <c:axId val="46181760"/>
      </c:scatterChart>
      <c:valAx>
        <c:axId val="46179840"/>
        <c:scaling>
          <c:orientation val="maxMin"/>
          <c:max val="73"/>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{DD3EE50C-027B-4E0D-BC08-D71836FAF1D3}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960-4F3B-8FA0-1D6DBB31D4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{45DD37FA-B6C9-4376-82B2-74CBDC31CA88}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60-4F3B-8FA0-1D6DBB31D4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{995EB841-D9AC-4AFA-A011-8B0F3965EA77}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60-4F3B-8FA0-1D6DBB31D4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{C5ADE623-2A20-46DB-B3F4-A6014287006D}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60-4F3B-8FA0-1D6DBB31D4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{4FE33F70-2D78-417A-BCD8-C3565445FE51}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60-4F3B-8FA0-1D6DBB31D4A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{E0B0DE70-666A-45C1-9038-0B1D2E5600C4}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960-4F3B-8FA0-1D6DBB31D4A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{9EF28C24-ECF5-40B3-BFAB-41D9FE95540A}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960-4F3B-8FA0-1D6DBB31D4A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{F214E3B9-F6A6-4960-AF9E-1FC350D08F83}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960-4F3B-8FA0-1D6DBB31D4A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{61486D9D-6941-4498-A352-FB2D7F8F0743}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960-4F3B-8FA0-1D6DBB31D4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13.6</c:v>
                </c:pt>
                <c:pt idx="8">
                  <c:v>12.5</c:v>
                </c:pt>
                <c:pt idx="16">
                  <c:v>11.6</c:v>
                </c:pt>
                <c:pt idx="24">
                  <c:v>11.3</c:v>
                </c:pt>
                <c:pt idx="32">
                  <c:v>10.8</c:v>
                </c:pt>
              </c:numCache>
            </c:numRef>
          </c:xVal>
          <c:yVal>
            <c:numRef>
              <c:f>公会計指標分析・財政指標組合せ分析表!$BP$73:$DC$73</c:f>
              <c:numCache>
                <c:formatCode>#,##0.0;"▲ "#,##0.0</c:formatCode>
                <c:ptCount val="40"/>
                <c:pt idx="0">
                  <c:v>120.8</c:v>
                </c:pt>
                <c:pt idx="8">
                  <c:v>104.3</c:v>
                </c:pt>
                <c:pt idx="16">
                  <c:v>84.4</c:v>
                </c:pt>
                <c:pt idx="24">
                  <c:v>88</c:v>
                </c:pt>
                <c:pt idx="32">
                  <c:v>86.7</c:v>
                </c:pt>
              </c:numCache>
            </c:numRef>
          </c:yVal>
          <c:smooth val="0"/>
          <c:extLst>
            <c:ext xmlns:c16="http://schemas.microsoft.com/office/drawing/2014/chart" uri="{C3380CC4-5D6E-409C-BE32-E72D297353CC}">
              <c16:uniqueId val="{00000009-A960-4F3B-8FA0-1D6DBB31D4A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{C1DC10FD-056F-4116-846F-25F081D424C9}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960-4F3B-8FA0-1D6DBB31D4A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{482221E7-9358-46FF-BB2E-2D28E5F9EB64}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60-4F3B-8FA0-1D6DBB31D4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{2B59E1C4-7B19-4893-B98C-71A37C14687A}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60-4F3B-8FA0-1D6DBB31D4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{2FB6FA47-254A-4E60-AF30-D765E6321BBF}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60-4F3B-8FA0-1D6DBB31D4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{26B6A45F-EFE1-4402-A30D-40F0441BBBBB}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60-4F3B-8FA0-1D6DBB31D4A2}"/>
                </c:ext>
              </c:extLst>
            </c:dLbl>
            <c:dLbl>
              <c:idx val="8"/>
              <c:layout>
                <c:manualLayout>
                  <c:x val="0"/>
                  <c:y val="4.5954982063925592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{80BDD6F6-ED82-4D3E-BB55-679B8BE3FB23}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960-4F3B-8FA0-1D6DBB31D4A2}"/>
                </c:ext>
              </c:extLst>
            </c:dLbl>
            <c:dLbl>
              <c:idx val="16"/>
              <c:layout>
                <c:manualLayout>
                  <c:x val="0"/>
                  <c:y val="1.85708747201020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{EA39B933-FFCB-4BDF-B18C-2B5A1A7A12E0}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960-4F3B-8FA0-1D6DBB31D4A2}"/>
                </c:ext>
              </c:extLst>
            </c:dLbl>
            <c:dLbl>
              <c:idx val="24"/>
              <c:layout>
                <c:manualLayout>
                  <c:x val="0"/>
                  <c:y val="-2.97734718718384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{5EF07877-1F81-4BC6-8F35-7EE73780BDDA}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960-4F3B-8FA0-1D6DBB31D4A2}"/>
                </c:ext>
              </c:extLst>
            </c:dLbl>
            <c:dLbl>
              <c:idx val="32"/>
              <c:layout>
                <c:manualLayout>
                  <c:x val="0"/>
                  <c:y val="6.607270189128485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{E2CF45AF-1BCE-4331-BAF1-F7C9B42D3B2E}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960-4F3B-8FA0-1D6DBB31D4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8.9</c:v>
                </c:pt>
                <c:pt idx="16">
                  <c:v>8.9</c:v>
                </c:pt>
                <c:pt idx="24">
                  <c:v>9</c:v>
                </c:pt>
                <c:pt idx="32">
                  <c:v>8.9</c:v>
                </c:pt>
              </c:numCache>
            </c:numRef>
          </c:xVal>
          <c:yVal>
            <c:numRef>
              <c:f>公会計指標分析・財政指標組合せ分析表!$BP$77:$DC$77</c:f>
              <c:numCache>
                <c:formatCode>#,##0.0;"▲ "#,##0.0</c:formatCode>
                <c:ptCount val="40"/>
                <c:pt idx="0">
                  <c:v>37.299999999999997</c:v>
                </c:pt>
                <c:pt idx="8">
                  <c:v>25.2</c:v>
                </c:pt>
                <c:pt idx="16">
                  <c:v>15.7</c:v>
                </c:pt>
                <c:pt idx="24">
                  <c:v>10.199999999999999</c:v>
                </c:pt>
                <c:pt idx="32">
                  <c:v>10.5</c:v>
                </c:pt>
              </c:numCache>
            </c:numRef>
          </c:yVal>
          <c:smooth val="0"/>
          <c:extLst>
            <c:ext xmlns:c16="http://schemas.microsoft.com/office/drawing/2014/chart" uri="{C3380CC4-5D6E-409C-BE32-E72D297353CC}">
              <c16:uniqueId val="{00000013-A960-4F3B-8FA0-1D6DBB31D4A2}"/>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基準財政収入額は、物価上昇等による景気の低迷等により市民税、法人税割の増加が見込めず、令和６年度は前年度比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億円の減となり、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財政力指数としては、前年度比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０ポイントとなっているが、今後も少子高齢化・労働人口の減少等の影響により、減少していくと見込まれる。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また、当市は、将来負担比率の値が高いことから、投資的経費の抑制等、歳出の徹底的な見直しにより、行財政改革を進め、財政の健全化に努めていく。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25400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78740</xdr:rowOff>
    </xdr:from>
    <xdr:to>
      <xdr:col>7</xdr:col>
      <xdr:colOff>31750</xdr:colOff>
      <xdr:row>40</xdr:row>
      <xdr:rowOff>8890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19067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経常収支比率のうち人件費は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％と類似団体と比較して</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ポイント低くなっている。一方で物件費は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％となり、類似団体と比較すると</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高くなっている。物価上昇により指定管理料をはじめとする委託料の上昇等によりこの傾向は続くと考えられるため、事務事業の徹底的な見直しにより事業費の縮減を図るとともに、適正な職員配置に努めていく必要がある。また、公債費は類似団体と同程度の水準にあるが、将来負担比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86.7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高い水準にあるとともに、久慈湊小学校移転改築事業や小屋畑川切替工事による市債発行額の増加により今後公債費の上昇により経常収支比率が押し上げられることが予想されるため、投資的経費の抑制にも努めていく。</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101237</xdr:rowOff>
    </xdr:from>
    <xdr:to>
      <xdr:col>23</xdr:col>
      <xdr:colOff>133350</xdr:colOff>
      <xdr:row>61</xdr:row>
      <xdr:rowOff>29754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88237"/>
          <a:ext cx="8382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29754</xdr:rowOff>
    </xdr:from>
    <xdr:to>
      <xdr:col>19</xdr:col>
      <xdr:colOff>133350</xdr:colOff>
      <xdr:row>61</xdr:row>
      <xdr:rowOff>53884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8820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32294</xdr:rowOff>
    </xdr:from>
    <xdr:to>
      <xdr:col>15</xdr:col>
      <xdr:colOff>82550</xdr:colOff>
      <xdr:row>61</xdr:row>
      <xdr:rowOff>53884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1929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114119</xdr:rowOff>
    </xdr:from>
    <xdr:to>
      <xdr:col>11</xdr:col>
      <xdr:colOff>31750</xdr:colOff>
      <xdr:row>60</xdr:row>
      <xdr:rowOff>32294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229669"/>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50437</xdr:rowOff>
    </xdr:from>
    <xdr:to>
      <xdr:col>23</xdr:col>
      <xdr:colOff>184150</xdr:colOff>
      <xdr:row>60</xdr:row>
      <xdr:rowOff>152037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66964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8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150404</xdr:rowOff>
    </xdr:from>
    <xdr:to>
      <xdr:col>19</xdr:col>
      <xdr:colOff>184150</xdr:colOff>
      <xdr:row>61</xdr:row>
      <xdr:rowOff>80554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65331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23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3084</xdr:rowOff>
    </xdr:from>
    <xdr:to>
      <xdr:col>15</xdr:col>
      <xdr:colOff>133350</xdr:colOff>
      <xdr:row>61</xdr:row>
      <xdr:rowOff>104684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89461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152944</xdr:rowOff>
    </xdr:from>
    <xdr:to>
      <xdr:col>11</xdr:col>
      <xdr:colOff>82550</xdr:colOff>
      <xdr:row>60</xdr:row>
      <xdr:rowOff>83094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67871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5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63319</xdr:rowOff>
    </xdr:from>
    <xdr:to>
      <xdr:col>7</xdr:col>
      <xdr:colOff>31750</xdr:colOff>
      <xdr:row>59</xdr:row>
      <xdr:rowOff>164919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3646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経常経費充当一般財源等は人件費で</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億円、給与費の改定等により前年度比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億円の増額。物件費は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億円、物価上昇等により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億円の増額となった。　</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人口一人当たりの人件費・物件費等決算額は類似団体と比較すると、</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27,098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下回ってはいるが、依然として高い値で推移している。これは人口規模に対する公共施設の数が多いことが主な要因と考えられるため、公共施設の統廃合などにより効率的な施設運営を推進し、管理費の削減に努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43176</xdr:rowOff>
    </xdr:from>
    <xdr:to>
      <xdr:col>23</xdr:col>
      <xdr:colOff>133350</xdr:colOff>
      <xdr:row>81</xdr:row>
      <xdr:rowOff>43624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0626"/>
          <a:ext cx="8382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28401</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5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41114</xdr:rowOff>
    </xdr:from>
    <xdr:to>
      <xdr:col>19</xdr:col>
      <xdr:colOff>133350</xdr:colOff>
      <xdr:row>81</xdr:row>
      <xdr:rowOff>43176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8564"/>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39190</xdr:rowOff>
    </xdr:from>
    <xdr:to>
      <xdr:col>15</xdr:col>
      <xdr:colOff>82550</xdr:colOff>
      <xdr:row>81</xdr:row>
      <xdr:rowOff>41114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6640"/>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36663</xdr:rowOff>
    </xdr:from>
    <xdr:to>
      <xdr:col>11</xdr:col>
      <xdr:colOff>31750</xdr:colOff>
      <xdr:row>81</xdr:row>
      <xdr:rowOff>39190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4113"/>
          <a:ext cx="889000" cy="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153178</xdr:rowOff>
    </xdr:from>
    <xdr:to>
      <xdr:col>7</xdr:col>
      <xdr:colOff>31750</xdr:colOff>
      <xdr:row>81</xdr:row>
      <xdr:rowOff>83328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93505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3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164274</xdr:rowOff>
    </xdr:from>
    <xdr:to>
      <xdr:col>23</xdr:col>
      <xdr:colOff>184150</xdr:colOff>
      <xdr:row>81</xdr:row>
      <xdr:rowOff>94424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85551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163826</xdr:rowOff>
    </xdr:from>
    <xdr:to>
      <xdr:col>19</xdr:col>
      <xdr:colOff>184150</xdr:colOff>
      <xdr:row>81</xdr:row>
      <xdr:rowOff>93976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104153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8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161764</xdr:rowOff>
    </xdr:from>
    <xdr:to>
      <xdr:col>15</xdr:col>
      <xdr:colOff>133350</xdr:colOff>
      <xdr:row>81</xdr:row>
      <xdr:rowOff>91914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102091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159840</xdr:rowOff>
    </xdr:from>
    <xdr:to>
      <xdr:col>11</xdr:col>
      <xdr:colOff>82550</xdr:colOff>
      <xdr:row>81</xdr:row>
      <xdr:rowOff>89990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100167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157313</xdr:rowOff>
    </xdr:from>
    <xdr:to>
      <xdr:col>7</xdr:col>
      <xdr:colOff>31750</xdr:colOff>
      <xdr:row>81</xdr:row>
      <xdr:rowOff>87463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72240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5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当市は、６級制を採用していることに加え、給与構造改革に伴う昇給抑制を実施していることがラスパイレス指数が、国等より低い原因になっていると考えられる。</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また、当市は比較的若手の職員数の割合が低いため、給与改定により類似団体との差が縮小しているものと考えられる。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150586</xdr:rowOff>
    </xdr:from>
    <xdr:to>
      <xdr:col>81</xdr:col>
      <xdr:colOff>44450</xdr:colOff>
      <xdr:row>84</xdr:row>
      <xdr:rowOff>13607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8093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82550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99786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4843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117021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5015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40113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99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前年度比較では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人増、類似団体との比較では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人下回っている。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当市は面積が大きく、支所等に職員を配置することにより行政機能を維持してきた側面があるが、今後支所等のあり方について検討し、職員の適正配置に取り組んでいく。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なお、定員適正化計画に基づき職員を削減しており、Ｒ３年度からは第４次定員適正化計画に基づき職員の適正配置を推進している。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72856</xdr:rowOff>
    </xdr:from>
    <xdr:to>
      <xdr:col>81</xdr:col>
      <xdr:colOff>44450</xdr:colOff>
      <xdr:row>60</xdr:row>
      <xdr:rowOff>92159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59856"/>
          <a:ext cx="838200" cy="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72856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44573"/>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57573</xdr:rowOff>
    </xdr:from>
    <xdr:to>
      <xdr:col>72</xdr:col>
      <xdr:colOff>203200</xdr:colOff>
      <xdr:row>60</xdr:row>
      <xdr:rowOff>59182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44573"/>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42291</xdr:rowOff>
    </xdr:from>
    <xdr:to>
      <xdr:col>68</xdr:col>
      <xdr:colOff>152400</xdr:colOff>
      <xdr:row>60</xdr:row>
      <xdr:rowOff>59182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29291"/>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107442</xdr:rowOff>
    </xdr:from>
    <xdr:to>
      <xdr:col>64</xdr:col>
      <xdr:colOff>152400</xdr:colOff>
      <xdr:row>60</xdr:row>
      <xdr:rowOff>37592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22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47769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41359</xdr:rowOff>
    </xdr:from>
    <xdr:to>
      <xdr:col>81</xdr:col>
      <xdr:colOff>95250</xdr:colOff>
      <xdr:row>60</xdr:row>
      <xdr:rowOff>142959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2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57886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7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22056</xdr:rowOff>
    </xdr:from>
    <xdr:to>
      <xdr:col>77</xdr:col>
      <xdr:colOff>95250</xdr:colOff>
      <xdr:row>60</xdr:row>
      <xdr:rowOff>123656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0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133833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6773</xdr:rowOff>
    </xdr:from>
    <xdr:to>
      <xdr:col>73</xdr:col>
      <xdr:colOff>44450</xdr:colOff>
      <xdr:row>60</xdr:row>
      <xdr:rowOff>108373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118550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162941</xdr:rowOff>
    </xdr:from>
    <xdr:to>
      <xdr:col>64</xdr:col>
      <xdr:colOff>152400</xdr:colOff>
      <xdr:row>60</xdr:row>
      <xdr:rowOff>93091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77868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364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分子は、プライマリーバランスを堅持してきたことにより、元利償還金及び準元利償還金の額が前年度比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億円の減。また、分母は、標準財政規模</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億円の増となり、３カ年平均の実質公債費比率は、前年度比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類似団体との差も縮小してきたところであるが、久慈湊小学校移転改築事業や小屋畑川切替工事といった大型事業に着手しており、今後公債費の上昇が見込まれることから、市債の新規発行を要する事業の実施にあたっては慎重に検討するとともに、継続事業についても事業費の平準化を図るなど、単年度の事業量について縮減を図り、財政の健全化を推進し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54187</xdr:rowOff>
    </xdr:from>
    <xdr:to>
      <xdr:col>81</xdr:col>
      <xdr:colOff>44450</xdr:colOff>
      <xdr:row>37</xdr:row>
      <xdr:rowOff>64241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9783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64241</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07891"/>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70273</xdr:rowOff>
    </xdr:from>
    <xdr:to>
      <xdr:col>72</xdr:col>
      <xdr:colOff>203200</xdr:colOff>
      <xdr:row>37</xdr:row>
      <xdr:rowOff>88371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1392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88371</xdr:rowOff>
    </xdr:from>
    <xdr:to>
      <xdr:col>68</xdr:col>
      <xdr:colOff>152400</xdr:colOff>
      <xdr:row>37</xdr:row>
      <xdr:rowOff>110490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3202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130598</xdr:rowOff>
    </xdr:from>
    <xdr:to>
      <xdr:col>64</xdr:col>
      <xdr:colOff>152400</xdr:colOff>
      <xdr:row>37</xdr:row>
      <xdr:rowOff>60748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02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70925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3387</xdr:rowOff>
    </xdr:from>
    <xdr:to>
      <xdr:col>81</xdr:col>
      <xdr:colOff>95250</xdr:colOff>
      <xdr:row>37</xdr:row>
      <xdr:rowOff>104987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146914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1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13441</xdr:rowOff>
    </xdr:from>
    <xdr:to>
      <xdr:col>77</xdr:col>
      <xdr:colOff>95250</xdr:colOff>
      <xdr:row>37</xdr:row>
      <xdr:rowOff>115041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99818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3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105850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37571</xdr:rowOff>
    </xdr:from>
    <xdr:to>
      <xdr:col>68</xdr:col>
      <xdr:colOff>203200</xdr:colOff>
      <xdr:row>37</xdr:row>
      <xdr:rowOff>139171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123948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59690</xdr:rowOff>
    </xdr:from>
    <xdr:to>
      <xdr:col>64</xdr:col>
      <xdr:colOff>152400</xdr:colOff>
      <xdr:row>37</xdr:row>
      <xdr:rowOff>161290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146067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分子はプライマリーバランスを堅持していることにより、将来負担額が前年度比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％の減となった。また、充当可能財源等が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億円の増となり、分子全体で前年度比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％の増となった。また、分母は標準財政規模、歳入公債費の減により、前年度比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％の増となり、将来負担比率は前年度比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依然として、類似団体比較で</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76.2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回っているほか、今後、久慈湊小学校移転改築事業や小屋畑川切替工事により将来負担額の上昇が見込まれるため、市債の新規発行を要する事業の実施にあたっては慎重に検討するとともに、継続事業についても事業費の平準化を図るなど、単年度の事業量について縮減を図り、財政の健全化を推進し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103928</xdr:rowOff>
    </xdr:from>
    <xdr:to>
      <xdr:col>81</xdr:col>
      <xdr:colOff>44450</xdr:colOff>
      <xdr:row>20</xdr:row>
      <xdr:rowOff>121355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532928"/>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73096</xdr:rowOff>
    </xdr:from>
    <xdr:to>
      <xdr:col>77</xdr:col>
      <xdr:colOff>44450</xdr:colOff>
      <xdr:row>20</xdr:row>
      <xdr:rowOff>121355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502096"/>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73096</xdr:rowOff>
    </xdr:from>
    <xdr:to>
      <xdr:col>72</xdr:col>
      <xdr:colOff>203200</xdr:colOff>
      <xdr:row>21</xdr:row>
      <xdr:rowOff>168416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502096"/>
          <a:ext cx="889000" cy="26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168416</xdr:rowOff>
    </xdr:from>
    <xdr:to>
      <xdr:col>68</xdr:col>
      <xdr:colOff>152400</xdr:colOff>
      <xdr:row>23</xdr:row>
      <xdr:rowOff>46708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768866"/>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53128</xdr:rowOff>
    </xdr:from>
    <xdr:to>
      <xdr:col>81</xdr:col>
      <xdr:colOff>95250</xdr:colOff>
      <xdr:row>20</xdr:row>
      <xdr:rowOff>154728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48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25205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45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70555</xdr:rowOff>
    </xdr:from>
    <xdr:to>
      <xdr:col>77</xdr:col>
      <xdr:colOff>95250</xdr:colOff>
      <xdr:row>21</xdr:row>
      <xdr:rowOff>705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4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156932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58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22296</xdr:rowOff>
    </xdr:from>
    <xdr:to>
      <xdr:col>73</xdr:col>
      <xdr:colOff>44450</xdr:colOff>
      <xdr:row>20</xdr:row>
      <xdr:rowOff>123896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108673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3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117616</xdr:rowOff>
    </xdr:from>
    <xdr:to>
      <xdr:col>68</xdr:col>
      <xdr:colOff>203200</xdr:colOff>
      <xdr:row>22</xdr:row>
      <xdr:rowOff>47766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71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32543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80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167358</xdr:rowOff>
    </xdr:from>
    <xdr:to>
      <xdr:col>64</xdr:col>
      <xdr:colOff>152400</xdr:colOff>
      <xdr:row>23</xdr:row>
      <xdr:rowOff>97508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3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82285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25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人件費の経常経費充当一般財源等は、給与改定等の影響により、対前年度比較</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％の増となったが、一方、市税、普通交付税等の経常収入の増により、人件費の経常収支比率は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％となり、前年度比較</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ポイントの減となった。類似団体比較では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ポイント下回っているが、一方で物件費は類似団体より高い水準にあり、人件費の委託料等への置き換えが多いものと考えられる。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今後、歳入の減少が見込まれることから、引き続き職員の適正配置や事務の見直しによる勤務時間の適正化に努めていく必要がある。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113284</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854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37</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900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74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37</xdr:row>
      <xdr:rowOff>28702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74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79011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71391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89679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物件費の経常経費充当一般財源等は、前年度比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％の増となっているが、市税、普通交付税等の経常収入の増により、経常収支比率は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ポイントとなった。類似団体比較では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ポイント上回っているが、人件費の委託料等への置き換えが多いものと捉えている。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物価高騰等により今後更に物件費が上昇すると見込まれ、適正な規模の公共施設の保有に努めるとともに、事業量についても見直しを進めていく必要がある。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66040</xdr:rowOff>
    </xdr:from>
    <xdr:to>
      <xdr:col>82</xdr:col>
      <xdr:colOff>107950</xdr:colOff>
      <xdr:row>18</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52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66040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75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54610</xdr:rowOff>
    </xdr:from>
    <xdr:to>
      <xdr:col>73</xdr:col>
      <xdr:colOff>180975</xdr:colOff>
      <xdr:row>17</xdr:row>
      <xdr:rowOff>161290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69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854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xdr:rowOff>
    </xdr:from>
    <xdr:to>
      <xdr:col>82</xdr:col>
      <xdr:colOff>158750</xdr:colOff>
      <xdr:row>18</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158767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xdr:rowOff>
    </xdr:from>
    <xdr:to>
      <xdr:col>78</xdr:col>
      <xdr:colOff>120650</xdr:colOff>
      <xdr:row>18</xdr:row>
      <xdr:rowOff>116840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101617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8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xdr:rowOff>
    </xdr:from>
    <xdr:to>
      <xdr:col>69</xdr:col>
      <xdr:colOff>142875</xdr:colOff>
      <xdr:row>17</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90187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91440</xdr:rowOff>
    </xdr:from>
    <xdr:to>
      <xdr:col>65</xdr:col>
      <xdr:colOff>53975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扶助費は、前年度比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ポイントの減となった。類似団体と比較すると</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人口減少の影響により児童福祉費、高齢者福祉費は一定程度の減少が見込まれるものの、生活保護費や自立支援給付費については現状と同程度で推移する見込みであり、今後においても対象者の範囲や給付の見直しなど、適正な支出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37193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663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132443</xdr:rowOff>
    </xdr:from>
    <xdr:to>
      <xdr:col>19</xdr:col>
      <xdr:colOff>187325</xdr:colOff>
      <xdr:row>57</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336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121557</xdr:rowOff>
    </xdr:from>
    <xdr:to>
      <xdr:col>15</xdr:col>
      <xdr:colOff>98425</xdr:colOff>
      <xdr:row>56</xdr:row>
      <xdr:rowOff>132443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22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121557</xdr:rowOff>
    </xdr:from>
    <xdr:to>
      <xdr:col>11</xdr:col>
      <xdr:colOff>9525</xdr:colOff>
      <xdr:row>57</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227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81643</xdr:rowOff>
    </xdr:from>
    <xdr:to>
      <xdr:col>15</xdr:col>
      <xdr:colOff>149225</xdr:colOff>
      <xdr:row>57</xdr:row>
      <xdr:rowOff>11793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168020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70757</xdr:rowOff>
    </xdr:from>
    <xdr:to>
      <xdr:col>11</xdr:col>
      <xdr:colOff>60325</xdr:colOff>
      <xdr:row>57</xdr:row>
      <xdr:rowOff>907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157134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その他は、前年度比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が、主な要因としては、道路維持補修等のインフラの維持補修に係る経費が減少したことによる。一方で、国民健康保険特別会計直営診療施設勘定繰出金は増加傾向にあり、繰出金については、今後、人口規模に応じた予算規模になるように計画的に抑制していきたい。</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13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133350</xdr:rowOff>
    </xdr:from>
    <xdr:to>
      <xdr:col>78</xdr:col>
      <xdr:colOff>69850</xdr:colOff>
      <xdr:row>56</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63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44450</xdr:rowOff>
    </xdr:from>
    <xdr:to>
      <xdr:col>73</xdr:col>
      <xdr:colOff>180975</xdr:colOff>
      <xdr:row>55</xdr:row>
      <xdr:rowOff>133350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474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44450</xdr:rowOff>
    </xdr:from>
    <xdr:to>
      <xdr:col>69</xdr:col>
      <xdr:colOff>92075</xdr:colOff>
      <xdr:row>55</xdr:row>
      <xdr:rowOff>146050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474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xdr:rowOff>
    </xdr:from>
    <xdr:to>
      <xdr:col>78</xdr:col>
      <xdr:colOff>120650</xdr:colOff>
      <xdr:row>56</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82550</xdr:rowOff>
    </xdr:from>
    <xdr:to>
      <xdr:col>74</xdr:col>
      <xdr:colOff>31750</xdr:colOff>
      <xdr:row>56</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165100</xdr:rowOff>
    </xdr:from>
    <xdr:to>
      <xdr:col>69</xdr:col>
      <xdr:colOff>142875</xdr:colOff>
      <xdr:row>55</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補助費等の経常経費充当一般財源等は、下水道事業会計への補助金の減少等により、前年度比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％の減となった。補助費等の経常収支比率は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ポイントの減となったが、類似団体比較では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回った。これは久慈広域連合への負担金、下水道事業への補助金が高い水準で推移しているためと捉えているが、今後、廃棄物処理施設等の老朽化対応による負担金の増大も予想されるため、適正な規模となるよう縮減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88138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089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88138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043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37</xdr:row>
      <xdr:rowOff>60706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220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36</xdr:row>
      <xdr:rowOff>149860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8888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公債費の経常経費充当一般財源等は、プライマリーバランスを堅持していることにより、前年度比</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5.3</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％の減となった。また、市税等の経常収入の増により、公債費の経常収支比率は</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18.9</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％となり、前年度比</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ポイントの減となった。類似団体と比較すると</a:t>
          </a:r>
          <a:r>
            <a:rPr kumimoji="1" lang="en-US" altLang="ja-JP"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ポイント上回っているがほぼ同程度の水準となった。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一方で、久慈湊小学校移転改築事業や小屋畑川切替工事等の大型事業に着手しており、今後、公債費の増加が見込まれることから、市債の新規発行を要する事業の実施にあたっては慎重に検討するとともに、継続事業についても事業費の平準化を図るなど、単年度の事業量について縮減を図り、財政の健全化を推進し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10795</xdr:rowOff>
    </xdr:from>
    <xdr:to>
      <xdr:col>24</xdr:col>
      <xdr:colOff>25400</xdr:colOff>
      <xdr:row>75</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695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39370</xdr:rowOff>
    </xdr:from>
    <xdr:to>
      <xdr:col>19</xdr:col>
      <xdr:colOff>187325</xdr:colOff>
      <xdr:row>75</xdr:row>
      <xdr:rowOff>85090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98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85090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28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90805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286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99060</xdr:rowOff>
    </xdr:from>
    <xdr:to>
      <xdr:col>6</xdr:col>
      <xdr:colOff>171450</xdr:colOff>
      <xdr:row>75</xdr:row>
      <xdr:rowOff>29210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39387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131445</xdr:rowOff>
    </xdr:from>
    <xdr:to>
      <xdr:col>24</xdr:col>
      <xdr:colOff>76200</xdr:colOff>
      <xdr:row>75</xdr:row>
      <xdr:rowOff>61595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1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103522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90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74947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3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120666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105427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40005</xdr:rowOff>
    </xdr:from>
    <xdr:to>
      <xdr:col>6</xdr:col>
      <xdr:colOff>171450</xdr:colOff>
      <xdr:row>75</xdr:row>
      <xdr:rowOff>141605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126382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全体の経常収支比率では類似団体を</a:t>
          </a:r>
          <a:r>
            <a:rPr kumimoji="1" lang="en-US"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ポイント下回っているが、公債費以外の経常収支比率は</a:t>
          </a:r>
          <a:r>
            <a:rPr kumimoji="1" lang="en-US" altLang="ja-JP"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0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とその差は大きくなっており、相対的に公債費が高い状況と考えられる。公債費については大型事業に着手しており、今後増加が見込まれるため、市債の新規発行を要する事業の実施にあたっては慎重に検討するとともに、継続事業についても事業費の平準化を図るなど、単年度の事業量について縮減を図っていく。一方、人件費は類似団体と比較して低くなっているが、公共施設数が多いことから委託料をはじめとする物件費が高く、物価上昇によりこの傾向は続くと考えられることから、適正な施設数と職員配置について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37846</xdr:rowOff>
    </xdr:from>
    <xdr:to>
      <xdr:col>82</xdr:col>
      <xdr:colOff>107950</xdr:colOff>
      <xdr:row>77</xdr:row>
      <xdr:rowOff>101854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2394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257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77</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0632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283716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158496</xdr:rowOff>
    </xdr:from>
    <xdr:to>
      <xdr:col>82</xdr:col>
      <xdr:colOff>158750</xdr:colOff>
      <xdr:row>77</xdr:row>
      <xdr:rowOff>88646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3573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51054</xdr:rowOff>
    </xdr:from>
    <xdr:to>
      <xdr:col>78</xdr:col>
      <xdr:colOff>120650</xdr:colOff>
      <xdr:row>77</xdr:row>
      <xdr:rowOff>152654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137431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99060</xdr:rowOff>
    </xdr:from>
    <xdr:to>
      <xdr:col>65</xdr:col>
      <xdr:colOff>53975</xdr:colOff>
      <xdr:row>75</xdr:row>
      <xdr:rowOff>29210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39387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41923</xdr:rowOff>
    </xdr:from>
    <xdr:to>
      <xdr:col>29</xdr:col>
      <xdr:colOff>127000</xdr:colOff>
      <xdr:row>17</xdr:row>
      <xdr:rowOff>141992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04198"/>
          <a:ext cx="647700" cy="100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141992</xdr:rowOff>
    </xdr:from>
    <xdr:to>
      <xdr:col>26</xdr:col>
      <xdr:colOff>50800</xdr:colOff>
      <xdr:row>18</xdr:row>
      <xdr:rowOff>16996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04267"/>
          <a:ext cx="698500" cy="46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16996</xdr:rowOff>
    </xdr:from>
    <xdr:to>
      <xdr:col>22</xdr:col>
      <xdr:colOff>114300</xdr:colOff>
      <xdr:row>18</xdr:row>
      <xdr:rowOff>41723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50721"/>
          <a:ext cx="698500" cy="24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41723</xdr:rowOff>
    </xdr:from>
    <xdr:to>
      <xdr:col>18</xdr:col>
      <xdr:colOff>177800</xdr:colOff>
      <xdr:row>18</xdr:row>
      <xdr:rowOff>94567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75448"/>
          <a:ext cx="698500" cy="52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162687</xdr:rowOff>
    </xdr:from>
    <xdr:to>
      <xdr:col>15</xdr:col>
      <xdr:colOff>101600</xdr:colOff>
      <xdr:row>19</xdr:row>
      <xdr:rowOff>92837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2964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77614</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38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162573</xdr:rowOff>
    </xdr:from>
    <xdr:to>
      <xdr:col>29</xdr:col>
      <xdr:colOff>177800</xdr:colOff>
      <xdr:row>17</xdr:row>
      <xdr:rowOff>92723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53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134650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2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91192</xdr:rowOff>
    </xdr:from>
    <xdr:to>
      <xdr:col>26</xdr:col>
      <xdr:colOff>101600</xdr:colOff>
      <xdr:row>18</xdr:row>
      <xdr:rowOff>21342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53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6119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39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137646</xdr:rowOff>
    </xdr:from>
    <xdr:to>
      <xdr:col>22</xdr:col>
      <xdr:colOff>165100</xdr:colOff>
      <xdr:row>18</xdr:row>
      <xdr:rowOff>67796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99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52573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8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162373</xdr:rowOff>
    </xdr:from>
    <xdr:to>
      <xdr:col>19</xdr:col>
      <xdr:colOff>38100</xdr:colOff>
      <xdr:row>18</xdr:row>
      <xdr:rowOff>92523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24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77300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1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43767</xdr:rowOff>
    </xdr:from>
    <xdr:to>
      <xdr:col>15</xdr:col>
      <xdr:colOff>101600</xdr:colOff>
      <xdr:row>18</xdr:row>
      <xdr:rowOff>145367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77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155544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94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34515</xdr:rowOff>
    </xdr:from>
    <xdr:to>
      <xdr:col>29</xdr:col>
      <xdr:colOff>127000</xdr:colOff>
      <xdr:row>38</xdr:row>
      <xdr:rowOff>44374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2115"/>
          <a:ext cx="647700" cy="9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29151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67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24169</xdr:rowOff>
    </xdr:from>
    <xdr:to>
      <xdr:col>26</xdr:col>
      <xdr:colOff>50800</xdr:colOff>
      <xdr:row>38</xdr:row>
      <xdr:rowOff>34515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91769"/>
          <a:ext cx="698500" cy="10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24169</xdr:rowOff>
    </xdr:from>
    <xdr:to>
      <xdr:col>22</xdr:col>
      <xdr:colOff>114300</xdr:colOff>
      <xdr:row>38</xdr:row>
      <xdr:rowOff>34940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91769"/>
          <a:ext cx="698500" cy="10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34038</xdr:rowOff>
    </xdr:from>
    <xdr:to>
      <xdr:col>18</xdr:col>
      <xdr:colOff>177800</xdr:colOff>
      <xdr:row>38</xdr:row>
      <xdr:rowOff>34940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01638"/>
          <a:ext cx="698500" cy="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24990</xdr:rowOff>
    </xdr:from>
    <xdr:to>
      <xdr:col>15</xdr:col>
      <xdr:colOff>101600</xdr:colOff>
      <xdr:row>38</xdr:row>
      <xdr:rowOff>126590</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9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111367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336474</xdr:rowOff>
    </xdr:from>
    <xdr:to>
      <xdr:col>29</xdr:col>
      <xdr:colOff>177800</xdr:colOff>
      <xdr:row>38</xdr:row>
      <xdr:rowOff>95174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1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181551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6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326615</xdr:rowOff>
    </xdr:from>
    <xdr:to>
      <xdr:col>26</xdr:col>
      <xdr:colOff>101600</xdr:colOff>
      <xdr:row>38</xdr:row>
      <xdr:rowOff>85315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1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95492</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20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316269</xdr:rowOff>
    </xdr:from>
    <xdr:to>
      <xdr:col>22</xdr:col>
      <xdr:colOff>165100</xdr:colOff>
      <xdr:row>38</xdr:row>
      <xdr:rowOff>74969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4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85146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09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327040</xdr:rowOff>
    </xdr:from>
    <xdr:to>
      <xdr:col>19</xdr:col>
      <xdr:colOff>38100</xdr:colOff>
      <xdr:row>38</xdr:row>
      <xdr:rowOff>85740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51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95917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2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326138</xdr:rowOff>
    </xdr:from>
    <xdr:to>
      <xdr:col>15</xdr:col>
      <xdr:colOff>101600</xdr:colOff>
      <xdr:row>38</xdr:row>
      <xdr:rowOff>84838</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0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95015</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1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46301</xdr:rowOff>
    </xdr:from>
    <xdr:to>
      <xdr:col>24</xdr:col>
      <xdr:colOff>63500</xdr:colOff>
      <xdr:row>36</xdr:row>
      <xdr:rowOff>126474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8501"/>
          <a:ext cx="838200" cy="8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126474</xdr:rowOff>
    </xdr:from>
    <xdr:to>
      <xdr:col>19</xdr:col>
      <xdr:colOff>177800</xdr:colOff>
      <xdr:row>37</xdr:row>
      <xdr:rowOff>13415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98674"/>
          <a:ext cx="889000" cy="5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13415</xdr:rowOff>
    </xdr:from>
    <xdr:to>
      <xdr:col>15</xdr:col>
      <xdr:colOff>50800</xdr:colOff>
      <xdr:row>37</xdr:row>
      <xdr:rowOff>23963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57065"/>
          <a:ext cx="8890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23963</xdr:rowOff>
    </xdr:from>
    <xdr:to>
      <xdr:col>10</xdr:col>
      <xdr:colOff>114300</xdr:colOff>
      <xdr:row>37</xdr:row>
      <xdr:rowOff>70739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7613"/>
          <a:ext cx="889000" cy="4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135447</xdr:rowOff>
    </xdr:from>
    <xdr:to>
      <xdr:col>6</xdr:col>
      <xdr:colOff>38100</xdr:colOff>
      <xdr:row>38</xdr:row>
      <xdr:rowOff>65598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790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56725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7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166951</xdr:rowOff>
    </xdr:from>
    <xdr:to>
      <xdr:col>24</xdr:col>
      <xdr:colOff>114300</xdr:colOff>
      <xdr:row>36</xdr:row>
      <xdr:rowOff>97101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6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145378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4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75674</xdr:rowOff>
    </xdr:from>
    <xdr:to>
      <xdr:col>20</xdr:col>
      <xdr:colOff>38100</xdr:colOff>
      <xdr:row>37</xdr:row>
      <xdr:rowOff>5824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4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168401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4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134065</xdr:rowOff>
    </xdr:from>
    <xdr:to>
      <xdr:col>15</xdr:col>
      <xdr:colOff>101600</xdr:colOff>
      <xdr:row>37</xdr:row>
      <xdr:rowOff>64215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55342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144613</xdr:rowOff>
    </xdr:from>
    <xdr:to>
      <xdr:col>10</xdr:col>
      <xdr:colOff>165100</xdr:colOff>
      <xdr:row>37</xdr:row>
      <xdr:rowOff>74763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65890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19939</xdr:rowOff>
    </xdr:from>
    <xdr:to>
      <xdr:col>6</xdr:col>
      <xdr:colOff>38100</xdr:colOff>
      <xdr:row>37</xdr:row>
      <xdr:rowOff>121539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138066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3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116993</xdr:rowOff>
    </xdr:from>
    <xdr:to>
      <xdr:col>24</xdr:col>
      <xdr:colOff>63500</xdr:colOff>
      <xdr:row>58</xdr:row>
      <xdr:rowOff>118040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1093"/>
          <a:ext cx="838200" cy="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116993</xdr:rowOff>
    </xdr:from>
    <xdr:to>
      <xdr:col>19</xdr:col>
      <xdr:colOff>177800</xdr:colOff>
      <xdr:row>58</xdr:row>
      <xdr:rowOff>117477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1093"/>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117477</xdr:rowOff>
    </xdr:from>
    <xdr:to>
      <xdr:col>15</xdr:col>
      <xdr:colOff>50800</xdr:colOff>
      <xdr:row>58</xdr:row>
      <xdr:rowOff>118684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577"/>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118684</xdr:rowOff>
    </xdr:from>
    <xdr:to>
      <xdr:col>10</xdr:col>
      <xdr:colOff>114300</xdr:colOff>
      <xdr:row>58</xdr:row>
      <xdr:rowOff>119821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2784"/>
          <a:ext cx="889000" cy="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72015</xdr:rowOff>
    </xdr:from>
    <xdr:to>
      <xdr:col>6</xdr:col>
      <xdr:colOff>38100</xdr:colOff>
      <xdr:row>59</xdr:row>
      <xdr:rowOff>2165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164742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67240</xdr:rowOff>
    </xdr:from>
    <xdr:to>
      <xdr:col>24</xdr:col>
      <xdr:colOff>114300</xdr:colOff>
      <xdr:row>58</xdr:row>
      <xdr:rowOff>168840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66193</xdr:rowOff>
    </xdr:from>
    <xdr:to>
      <xdr:col>20</xdr:col>
      <xdr:colOff>38100</xdr:colOff>
      <xdr:row>58</xdr:row>
      <xdr:rowOff>167793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158920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66677</xdr:rowOff>
    </xdr:from>
    <xdr:to>
      <xdr:col>15</xdr:col>
      <xdr:colOff>101600</xdr:colOff>
      <xdr:row>58</xdr:row>
      <xdr:rowOff>168277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159404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67884</xdr:rowOff>
    </xdr:from>
    <xdr:to>
      <xdr:col>10</xdr:col>
      <xdr:colOff>165100</xdr:colOff>
      <xdr:row>58</xdr:row>
      <xdr:rowOff>169484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160611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69021</xdr:rowOff>
    </xdr:from>
    <xdr:to>
      <xdr:col>6</xdr:col>
      <xdr:colOff>38100</xdr:colOff>
      <xdr:row>58</xdr:row>
      <xdr:rowOff>170621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15698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134480</xdr:rowOff>
    </xdr:from>
    <xdr:to>
      <xdr:col>24</xdr:col>
      <xdr:colOff>63500</xdr:colOff>
      <xdr:row>78</xdr:row>
      <xdr:rowOff>161049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07580"/>
          <a:ext cx="838200" cy="2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134480</xdr:rowOff>
    </xdr:from>
    <xdr:to>
      <xdr:col>19</xdr:col>
      <xdr:colOff>177800</xdr:colOff>
      <xdr:row>78</xdr:row>
      <xdr:rowOff>151764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7580"/>
          <a:ext cx="889000" cy="1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151764</xdr:rowOff>
    </xdr:from>
    <xdr:to>
      <xdr:col>15</xdr:col>
      <xdr:colOff>50800</xdr:colOff>
      <xdr:row>78</xdr:row>
      <xdr:rowOff>157493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4864"/>
          <a:ext cx="889000" cy="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157493</xdr:rowOff>
    </xdr:from>
    <xdr:to>
      <xdr:col>10</xdr:col>
      <xdr:colOff>114300</xdr:colOff>
      <xdr:row>78</xdr:row>
      <xdr:rowOff>169087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0593"/>
          <a:ext cx="889000" cy="1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62306</xdr:rowOff>
    </xdr:from>
    <xdr:to>
      <xdr:col>6</xdr:col>
      <xdr:colOff>38100</xdr:colOff>
      <xdr:row>78</xdr:row>
      <xdr:rowOff>163906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3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8983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110249</xdr:rowOff>
    </xdr:from>
    <xdr:to>
      <xdr:col>24</xdr:col>
      <xdr:colOff>114300</xdr:colOff>
      <xdr:row>79</xdr:row>
      <xdr:rowOff>40399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25176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83680</xdr:rowOff>
    </xdr:from>
    <xdr:to>
      <xdr:col>20</xdr:col>
      <xdr:colOff>38100</xdr:colOff>
      <xdr:row>79</xdr:row>
      <xdr:rowOff>13830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4957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100964</xdr:rowOff>
    </xdr:from>
    <xdr:to>
      <xdr:col>15</xdr:col>
      <xdr:colOff>101600</xdr:colOff>
      <xdr:row>79</xdr:row>
      <xdr:rowOff>31114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22241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106693</xdr:rowOff>
    </xdr:from>
    <xdr:to>
      <xdr:col>10</xdr:col>
      <xdr:colOff>165100</xdr:colOff>
      <xdr:row>79</xdr:row>
      <xdr:rowOff>36843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7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27970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118287</xdr:rowOff>
    </xdr:from>
    <xdr:to>
      <xdr:col>6</xdr:col>
      <xdr:colOff>38100</xdr:colOff>
      <xdr:row>79</xdr:row>
      <xdr:rowOff>48437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39564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19007</xdr:rowOff>
    </xdr:from>
    <xdr:to>
      <xdr:col>24</xdr:col>
      <xdr:colOff>63500</xdr:colOff>
      <xdr:row>95</xdr:row>
      <xdr:rowOff>56276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06757"/>
          <a:ext cx="838200" cy="3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19007</xdr:rowOff>
    </xdr:from>
    <xdr:to>
      <xdr:col>19</xdr:col>
      <xdr:colOff>177800</xdr:colOff>
      <xdr:row>95</xdr:row>
      <xdr:rowOff>81528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06757"/>
          <a:ext cx="889000" cy="6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157615</xdr:rowOff>
    </xdr:from>
    <xdr:to>
      <xdr:col>15</xdr:col>
      <xdr:colOff>50800</xdr:colOff>
      <xdr:row>95</xdr:row>
      <xdr:rowOff>81528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73915"/>
          <a:ext cx="889000" cy="9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157615</xdr:rowOff>
    </xdr:from>
    <xdr:to>
      <xdr:col>10</xdr:col>
      <xdr:colOff>114300</xdr:colOff>
      <xdr:row>96</xdr:row>
      <xdr:rowOff>23092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73915"/>
          <a:ext cx="889000" cy="20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80480</xdr:rowOff>
    </xdr:from>
    <xdr:to>
      <xdr:col>6</xdr:col>
      <xdr:colOff>38100</xdr:colOff>
      <xdr:row>98</xdr:row>
      <xdr:rowOff>10630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1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80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5476</xdr:rowOff>
    </xdr:from>
    <xdr:to>
      <xdr:col>24</xdr:col>
      <xdr:colOff>114300</xdr:colOff>
      <xdr:row>95</xdr:row>
      <xdr:rowOff>107076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9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28353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4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139657</xdr:rowOff>
    </xdr:from>
    <xdr:to>
      <xdr:col>20</xdr:col>
      <xdr:colOff>38100</xdr:colOff>
      <xdr:row>95</xdr:row>
      <xdr:rowOff>69807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86334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3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30728</xdr:rowOff>
    </xdr:from>
    <xdr:to>
      <xdr:col>15</xdr:col>
      <xdr:colOff>101600</xdr:colOff>
      <xdr:row>95</xdr:row>
      <xdr:rowOff>132328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148855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93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106815</xdr:rowOff>
    </xdr:from>
    <xdr:to>
      <xdr:col>10</xdr:col>
      <xdr:colOff>165100</xdr:colOff>
      <xdr:row>95</xdr:row>
      <xdr:rowOff>36965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2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53492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9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143742</xdr:rowOff>
    </xdr:from>
    <xdr:to>
      <xdr:col>6</xdr:col>
      <xdr:colOff>38100</xdr:colOff>
      <xdr:row>96</xdr:row>
      <xdr:rowOff>73892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3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90419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0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117079</xdr:rowOff>
    </xdr:from>
    <xdr:to>
      <xdr:col>55</xdr:col>
      <xdr:colOff>0</xdr:colOff>
      <xdr:row>37</xdr:row>
      <xdr:rowOff>136300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60729"/>
          <a:ext cx="838200" cy="1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132271</xdr:rowOff>
    </xdr:from>
    <xdr:to>
      <xdr:col>50</xdr:col>
      <xdr:colOff>114300</xdr:colOff>
      <xdr:row>37</xdr:row>
      <xdr:rowOff>136300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75921"/>
          <a:ext cx="889000" cy="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24900</xdr:rowOff>
    </xdr:from>
    <xdr:to>
      <xdr:col>45</xdr:col>
      <xdr:colOff>177800</xdr:colOff>
      <xdr:row>37</xdr:row>
      <xdr:rowOff>132271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68550"/>
          <a:ext cx="889000" cy="10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29939</xdr:rowOff>
    </xdr:from>
    <xdr:to>
      <xdr:col>41</xdr:col>
      <xdr:colOff>50800</xdr:colOff>
      <xdr:row>37</xdr:row>
      <xdr:rowOff>24900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30689"/>
          <a:ext cx="889000" cy="33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127521</xdr:rowOff>
    </xdr:from>
    <xdr:to>
      <xdr:col>36</xdr:col>
      <xdr:colOff>165100</xdr:colOff>
      <xdr:row>36</xdr:row>
      <xdr:rowOff>57671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28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48798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22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66279</xdr:rowOff>
    </xdr:from>
    <xdr:to>
      <xdr:col>55</xdr:col>
      <xdr:colOff>50800</xdr:colOff>
      <xdr:row>37</xdr:row>
      <xdr:rowOff>167878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99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44706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85500</xdr:rowOff>
    </xdr:from>
    <xdr:to>
      <xdr:col>50</xdr:col>
      <xdr:colOff>165100</xdr:colOff>
      <xdr:row>38</xdr:row>
      <xdr:rowOff>15650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2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6777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2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81471</xdr:rowOff>
    </xdr:from>
    <xdr:to>
      <xdr:col>46</xdr:col>
      <xdr:colOff>38100</xdr:colOff>
      <xdr:row>38</xdr:row>
      <xdr:rowOff>11621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2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2747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1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145550</xdr:rowOff>
    </xdr:from>
    <xdr:to>
      <xdr:col>41</xdr:col>
      <xdr:colOff>101600</xdr:colOff>
      <xdr:row>37</xdr:row>
      <xdr:rowOff>75700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1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92227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9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150589</xdr:rowOff>
    </xdr:from>
    <xdr:to>
      <xdr:col>36</xdr:col>
      <xdr:colOff>165100</xdr:colOff>
      <xdr:row>35</xdr:row>
      <xdr:rowOff>80739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7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97266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5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33241</xdr:rowOff>
    </xdr:from>
    <xdr:to>
      <xdr:col>55</xdr:col>
      <xdr:colOff>0</xdr:colOff>
      <xdr:row>56</xdr:row>
      <xdr:rowOff>157494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34441"/>
          <a:ext cx="838200" cy="12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60572</xdr:rowOff>
    </xdr:from>
    <xdr:to>
      <xdr:col>50</xdr:col>
      <xdr:colOff>114300</xdr:colOff>
      <xdr:row>56</xdr:row>
      <xdr:rowOff>157494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61772"/>
          <a:ext cx="889000" cy="9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60572</xdr:rowOff>
    </xdr:from>
    <xdr:to>
      <xdr:col>45</xdr:col>
      <xdr:colOff>177800</xdr:colOff>
      <xdr:row>56</xdr:row>
      <xdr:rowOff>160484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61772"/>
          <a:ext cx="889000" cy="9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160484</xdr:rowOff>
    </xdr:from>
    <xdr:to>
      <xdr:col>41</xdr:col>
      <xdr:colOff>50800</xdr:colOff>
      <xdr:row>57</xdr:row>
      <xdr:rowOff>19648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61684"/>
          <a:ext cx="889000" cy="3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29418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153891</xdr:rowOff>
    </xdr:from>
    <xdr:to>
      <xdr:col>55</xdr:col>
      <xdr:colOff>50800</xdr:colOff>
      <xdr:row>56</xdr:row>
      <xdr:rowOff>84041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8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132318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6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106694</xdr:rowOff>
    </xdr:from>
    <xdr:to>
      <xdr:col>50</xdr:col>
      <xdr:colOff>165100</xdr:colOff>
      <xdr:row>57</xdr:row>
      <xdr:rowOff>36844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0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27971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0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9772</xdr:rowOff>
    </xdr:from>
    <xdr:to>
      <xdr:col>46</xdr:col>
      <xdr:colOff>38100</xdr:colOff>
      <xdr:row>56</xdr:row>
      <xdr:rowOff>111372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127899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8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109684</xdr:rowOff>
    </xdr:from>
    <xdr:to>
      <xdr:col>41</xdr:col>
      <xdr:colOff>101600</xdr:colOff>
      <xdr:row>57</xdr:row>
      <xdr:rowOff>39834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30961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140298</xdr:rowOff>
    </xdr:from>
    <xdr:to>
      <xdr:col>36</xdr:col>
      <xdr:colOff>165100</xdr:colOff>
      <xdr:row>57</xdr:row>
      <xdr:rowOff>70448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61575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3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39748</xdr:rowOff>
    </xdr:from>
    <xdr:to>
      <xdr:col>55</xdr:col>
      <xdr:colOff>0</xdr:colOff>
      <xdr:row>78</xdr:row>
      <xdr:rowOff>138285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12848"/>
          <a:ext cx="838200" cy="9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113085</xdr:rowOff>
    </xdr:from>
    <xdr:to>
      <xdr:col>50</xdr:col>
      <xdr:colOff>114300</xdr:colOff>
      <xdr:row>78</xdr:row>
      <xdr:rowOff>39748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2971835"/>
          <a:ext cx="889000" cy="44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113085</xdr:rowOff>
    </xdr:from>
    <xdr:to>
      <xdr:col>45</xdr:col>
      <xdr:colOff>177800</xdr:colOff>
      <xdr:row>77</xdr:row>
      <xdr:rowOff>126854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2971835"/>
          <a:ext cx="889000" cy="35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126854</xdr:rowOff>
    </xdr:from>
    <xdr:to>
      <xdr:col>41</xdr:col>
      <xdr:colOff>50800</xdr:colOff>
      <xdr:row>77</xdr:row>
      <xdr:rowOff>128912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28504"/>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87485</xdr:rowOff>
    </xdr:from>
    <xdr:to>
      <xdr:col>55</xdr:col>
      <xdr:colOff>50800</xdr:colOff>
      <xdr:row>79</xdr:row>
      <xdr:rowOff>17635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65912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3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160398</xdr:rowOff>
    </xdr:from>
    <xdr:to>
      <xdr:col>50</xdr:col>
      <xdr:colOff>165100</xdr:colOff>
      <xdr:row>78</xdr:row>
      <xdr:rowOff>90548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107075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62285</xdr:rowOff>
    </xdr:from>
    <xdr:to>
      <xdr:col>46</xdr:col>
      <xdr:colOff>38100</xdr:colOff>
      <xdr:row>75</xdr:row>
      <xdr:rowOff>163885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9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8962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69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76054</xdr:rowOff>
    </xdr:from>
    <xdr:to>
      <xdr:col>41</xdr:col>
      <xdr:colOff>101600</xdr:colOff>
      <xdr:row>78</xdr:row>
      <xdr:rowOff>6204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22731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5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78112</xdr:rowOff>
    </xdr:from>
    <xdr:to>
      <xdr:col>36</xdr:col>
      <xdr:colOff>165100</xdr:colOff>
      <xdr:row>78</xdr:row>
      <xdr:rowOff>8262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7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24789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5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114965</xdr:rowOff>
    </xdr:from>
    <xdr:to>
      <xdr:col>55</xdr:col>
      <xdr:colOff>0</xdr:colOff>
      <xdr:row>97</xdr:row>
      <xdr:rowOff>11140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02715"/>
          <a:ext cx="838200" cy="23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11140</xdr:rowOff>
    </xdr:from>
    <xdr:to>
      <xdr:col>50</xdr:col>
      <xdr:colOff>114300</xdr:colOff>
      <xdr:row>97</xdr:row>
      <xdr:rowOff>56696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41790"/>
          <a:ext cx="889000" cy="4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56696</xdr:rowOff>
    </xdr:from>
    <xdr:to>
      <xdr:col>45</xdr:col>
      <xdr:colOff>177800</xdr:colOff>
      <xdr:row>97</xdr:row>
      <xdr:rowOff>67965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87346"/>
          <a:ext cx="889000" cy="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67965</xdr:rowOff>
    </xdr:from>
    <xdr:to>
      <xdr:col>41</xdr:col>
      <xdr:colOff>50800</xdr:colOff>
      <xdr:row>97</xdr:row>
      <xdr:rowOff>144872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98615"/>
          <a:ext cx="889000" cy="7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16667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0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64165</xdr:rowOff>
    </xdr:from>
    <xdr:to>
      <xdr:col>55</xdr:col>
      <xdr:colOff>50800</xdr:colOff>
      <xdr:row>95</xdr:row>
      <xdr:rowOff>165765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87042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0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131790</xdr:rowOff>
    </xdr:from>
    <xdr:to>
      <xdr:col>50</xdr:col>
      <xdr:colOff>165100</xdr:colOff>
      <xdr:row>97</xdr:row>
      <xdr:rowOff>61940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9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53067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8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5896</xdr:rowOff>
    </xdr:from>
    <xdr:to>
      <xdr:col>46</xdr:col>
      <xdr:colOff>38100</xdr:colOff>
      <xdr:row>97</xdr:row>
      <xdr:rowOff>107496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98623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2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17165</xdr:rowOff>
    </xdr:from>
    <xdr:to>
      <xdr:col>41</xdr:col>
      <xdr:colOff>101600</xdr:colOff>
      <xdr:row>97</xdr:row>
      <xdr:rowOff>118765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4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109892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4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94072</xdr:rowOff>
    </xdr:from>
    <xdr:to>
      <xdr:col>36</xdr:col>
      <xdr:colOff>165100</xdr:colOff>
      <xdr:row>98</xdr:row>
      <xdr:rowOff>24222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2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15349</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37428" y="1681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65245</xdr:rowOff>
    </xdr:from>
    <xdr:to>
      <xdr:col>85</xdr:col>
      <xdr:colOff>127000</xdr:colOff>
      <xdr:row>39</xdr:row>
      <xdr:rowOff>72263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51795"/>
          <a:ext cx="8382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72263</xdr:rowOff>
    </xdr:from>
    <xdr:to>
      <xdr:col>81</xdr:col>
      <xdr:colOff>50800</xdr:colOff>
      <xdr:row>39</xdr:row>
      <xdr:rowOff>75976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58813"/>
          <a:ext cx="889000" cy="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57189</xdr:rowOff>
    </xdr:from>
    <xdr:to>
      <xdr:col>76</xdr:col>
      <xdr:colOff>114300</xdr:colOff>
      <xdr:row>39</xdr:row>
      <xdr:rowOff>75976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43739"/>
          <a:ext cx="889000" cy="1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136437</xdr:rowOff>
    </xdr:from>
    <xdr:to>
      <xdr:col>71</xdr:col>
      <xdr:colOff>177800</xdr:colOff>
      <xdr:row>39</xdr:row>
      <xdr:rowOff>57189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1537"/>
          <a:ext cx="8890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27025</xdr:rowOff>
    </xdr:from>
    <xdr:to>
      <xdr:col>67</xdr:col>
      <xdr:colOff>101600</xdr:colOff>
      <xdr:row>39</xdr:row>
      <xdr:rowOff>128625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1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119752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80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14445</xdr:rowOff>
    </xdr:from>
    <xdr:to>
      <xdr:col>85</xdr:col>
      <xdr:colOff>177800</xdr:colOff>
      <xdr:row>39</xdr:row>
      <xdr:rowOff>116045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145272</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21463</xdr:rowOff>
    </xdr:from>
    <xdr:to>
      <xdr:col>81</xdr:col>
      <xdr:colOff>101600</xdr:colOff>
      <xdr:row>39</xdr:row>
      <xdr:rowOff>123063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139590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48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25176</xdr:rowOff>
    </xdr:from>
    <xdr:to>
      <xdr:col>76</xdr:col>
      <xdr:colOff>165100</xdr:colOff>
      <xdr:row>39</xdr:row>
      <xdr:rowOff>126776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117903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6389</xdr:rowOff>
    </xdr:from>
    <xdr:to>
      <xdr:col>72</xdr:col>
      <xdr:colOff>38100</xdr:colOff>
      <xdr:row>39</xdr:row>
      <xdr:rowOff>107989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124516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6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85637</xdr:rowOff>
    </xdr:from>
    <xdr:to>
      <xdr:col>67</xdr:col>
      <xdr:colOff>101600</xdr:colOff>
      <xdr:row>39</xdr:row>
      <xdr:rowOff>15787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32314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7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139167</xdr:rowOff>
    </xdr:from>
    <xdr:to>
      <xdr:col>85</xdr:col>
      <xdr:colOff>127000</xdr:colOff>
      <xdr:row>77</xdr:row>
      <xdr:rowOff>143838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40817"/>
          <a:ext cx="8382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123568</xdr:rowOff>
    </xdr:from>
    <xdr:to>
      <xdr:col>81</xdr:col>
      <xdr:colOff>50800</xdr:colOff>
      <xdr:row>77</xdr:row>
      <xdr:rowOff>139167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5218"/>
          <a:ext cx="889000" cy="1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123568</xdr:rowOff>
    </xdr:from>
    <xdr:to>
      <xdr:col>76</xdr:col>
      <xdr:colOff>114300</xdr:colOff>
      <xdr:row>77</xdr:row>
      <xdr:rowOff>124648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5218"/>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124648</xdr:rowOff>
    </xdr:from>
    <xdr:to>
      <xdr:col>71</xdr:col>
      <xdr:colOff>177800</xdr:colOff>
      <xdr:row>77</xdr:row>
      <xdr:rowOff>128318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26298"/>
          <a:ext cx="889000"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134947</xdr:rowOff>
    </xdr:from>
    <xdr:to>
      <xdr:col>67</xdr:col>
      <xdr:colOff>101600</xdr:colOff>
      <xdr:row>78</xdr:row>
      <xdr:rowOff>65097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3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56224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42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93038</xdr:rowOff>
    </xdr:from>
    <xdr:to>
      <xdr:col>85</xdr:col>
      <xdr:colOff>177800</xdr:colOff>
      <xdr:row>78</xdr:row>
      <xdr:rowOff>23188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88367</xdr:rowOff>
    </xdr:from>
    <xdr:to>
      <xdr:col>81</xdr:col>
      <xdr:colOff>101600</xdr:colOff>
      <xdr:row>78</xdr:row>
      <xdr:rowOff>18517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9644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8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72768</xdr:rowOff>
    </xdr:from>
    <xdr:to>
      <xdr:col>76</xdr:col>
      <xdr:colOff>165100</xdr:colOff>
      <xdr:row>78</xdr:row>
      <xdr:rowOff>2918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19445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73848</xdr:rowOff>
    </xdr:from>
    <xdr:to>
      <xdr:col>72</xdr:col>
      <xdr:colOff>38100</xdr:colOff>
      <xdr:row>78</xdr:row>
      <xdr:rowOff>3998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7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20525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77518</xdr:rowOff>
    </xdr:from>
    <xdr:to>
      <xdr:col>67</xdr:col>
      <xdr:colOff>101600</xdr:colOff>
      <xdr:row>78</xdr:row>
      <xdr:rowOff>7668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7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24195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164298</xdr:rowOff>
    </xdr:from>
    <xdr:to>
      <xdr:col>85</xdr:col>
      <xdr:colOff>127000</xdr:colOff>
      <xdr:row>99</xdr:row>
      <xdr:rowOff>1186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66398"/>
          <a:ext cx="838200" cy="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154203</xdr:rowOff>
    </xdr:from>
    <xdr:to>
      <xdr:col>81</xdr:col>
      <xdr:colOff>50800</xdr:colOff>
      <xdr:row>99</xdr:row>
      <xdr:rowOff>1186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56303"/>
          <a:ext cx="889000" cy="1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154203</xdr:rowOff>
    </xdr:from>
    <xdr:to>
      <xdr:col>76</xdr:col>
      <xdr:colOff>114300</xdr:colOff>
      <xdr:row>98</xdr:row>
      <xdr:rowOff>158592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56303"/>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158592</xdr:rowOff>
    </xdr:from>
    <xdr:to>
      <xdr:col>71</xdr:col>
      <xdr:colOff>177800</xdr:colOff>
      <xdr:row>98</xdr:row>
      <xdr:rowOff>168551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0692"/>
          <a:ext cx="8890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124574</xdr:rowOff>
    </xdr:from>
    <xdr:to>
      <xdr:col>67</xdr:col>
      <xdr:colOff>101600</xdr:colOff>
      <xdr:row>99</xdr:row>
      <xdr:rowOff>54724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2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45851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1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113498</xdr:rowOff>
    </xdr:from>
    <xdr:to>
      <xdr:col>85</xdr:col>
      <xdr:colOff>177800</xdr:colOff>
      <xdr:row>99</xdr:row>
      <xdr:rowOff>43648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1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56288</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121836</xdr:rowOff>
    </xdr:from>
    <xdr:to>
      <xdr:col>81</xdr:col>
      <xdr:colOff>101600</xdr:colOff>
      <xdr:row>99</xdr:row>
      <xdr:rowOff>51986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43113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103403</xdr:rowOff>
    </xdr:from>
    <xdr:to>
      <xdr:col>76</xdr:col>
      <xdr:colOff>165100</xdr:colOff>
      <xdr:row>99</xdr:row>
      <xdr:rowOff>33553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24680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9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107792</xdr:rowOff>
    </xdr:from>
    <xdr:to>
      <xdr:col>72</xdr:col>
      <xdr:colOff>38100</xdr:colOff>
      <xdr:row>99</xdr:row>
      <xdr:rowOff>37942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29069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117751</xdr:rowOff>
    </xdr:from>
    <xdr:to>
      <xdr:col>67</xdr:col>
      <xdr:colOff>101600</xdr:colOff>
      <xdr:row>99</xdr:row>
      <xdr:rowOff>47901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64428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47476</xdr:rowOff>
    </xdr:from>
    <xdr:to>
      <xdr:col>116</xdr:col>
      <xdr:colOff>63500</xdr:colOff>
      <xdr:row>38</xdr:row>
      <xdr:rowOff>65307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62576"/>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50219</xdr:rowOff>
    </xdr:from>
    <xdr:to>
      <xdr:col>111</xdr:col>
      <xdr:colOff>177800</xdr:colOff>
      <xdr:row>38</xdr:row>
      <xdr:rowOff>65307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65319"/>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130458</xdr:rowOff>
    </xdr:from>
    <xdr:to>
      <xdr:col>107</xdr:col>
      <xdr:colOff>50800</xdr:colOff>
      <xdr:row>38</xdr:row>
      <xdr:rowOff>50219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474108"/>
          <a:ext cx="889000" cy="9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112660</xdr:rowOff>
    </xdr:from>
    <xdr:to>
      <xdr:col>102</xdr:col>
      <xdr:colOff>114300</xdr:colOff>
      <xdr:row>37</xdr:row>
      <xdr:rowOff>130458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456310"/>
          <a:ext cx="889000" cy="1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69469</xdr:rowOff>
    </xdr:from>
    <xdr:to>
      <xdr:col>98</xdr:col>
      <xdr:colOff>38100</xdr:colOff>
      <xdr:row>38</xdr:row>
      <xdr:rowOff>171069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162196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168126</xdr:rowOff>
    </xdr:from>
    <xdr:to>
      <xdr:col>116</xdr:col>
      <xdr:colOff>114300</xdr:colOff>
      <xdr:row>38</xdr:row>
      <xdr:rowOff>98276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1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19553</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6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14507</xdr:rowOff>
    </xdr:from>
    <xdr:to>
      <xdr:col>112</xdr:col>
      <xdr:colOff>38100</xdr:colOff>
      <xdr:row>38</xdr:row>
      <xdr:rowOff>116107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132634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0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170869</xdr:rowOff>
    </xdr:from>
    <xdr:to>
      <xdr:col>107</xdr:col>
      <xdr:colOff>101600</xdr:colOff>
      <xdr:row>38</xdr:row>
      <xdr:rowOff>101019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1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117546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8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79658</xdr:rowOff>
    </xdr:from>
    <xdr:to>
      <xdr:col>102</xdr:col>
      <xdr:colOff>165100</xdr:colOff>
      <xdr:row>38</xdr:row>
      <xdr:rowOff>9808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2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26335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19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61860</xdr:rowOff>
    </xdr:from>
    <xdr:to>
      <xdr:col>98</xdr:col>
      <xdr:colOff>38100</xdr:colOff>
      <xdr:row>37</xdr:row>
      <xdr:rowOff>163460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0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8537</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18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159886</xdr:rowOff>
    </xdr:from>
    <xdr:to>
      <xdr:col>116</xdr:col>
      <xdr:colOff>63500</xdr:colOff>
      <xdr:row>58</xdr:row>
      <xdr:rowOff>161257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03986"/>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161257</xdr:rowOff>
    </xdr:from>
    <xdr:to>
      <xdr:col>111</xdr:col>
      <xdr:colOff>177800</xdr:colOff>
      <xdr:row>58</xdr:row>
      <xdr:rowOff>162727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05357"/>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162727</xdr:rowOff>
    </xdr:from>
    <xdr:to>
      <xdr:col>107</xdr:col>
      <xdr:colOff>50800</xdr:colOff>
      <xdr:row>58</xdr:row>
      <xdr:rowOff>163909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06827"/>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163909</xdr:rowOff>
    </xdr:from>
    <xdr:to>
      <xdr:col>102</xdr:col>
      <xdr:colOff>114300</xdr:colOff>
      <xdr:row>58</xdr:row>
      <xdr:rowOff>165052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0800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119807</xdr:rowOff>
    </xdr:from>
    <xdr:to>
      <xdr:col>98</xdr:col>
      <xdr:colOff>38100</xdr:colOff>
      <xdr:row>59</xdr:row>
      <xdr:rowOff>49957</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41084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6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109086</xdr:rowOff>
    </xdr:from>
    <xdr:to>
      <xdr:col>116</xdr:col>
      <xdr:colOff>114300</xdr:colOff>
      <xdr:row>59</xdr:row>
      <xdr:rowOff>39236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5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110457</xdr:rowOff>
    </xdr:from>
    <xdr:to>
      <xdr:col>112</xdr:col>
      <xdr:colOff>38100</xdr:colOff>
      <xdr:row>59</xdr:row>
      <xdr:rowOff>40607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57134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111927</xdr:rowOff>
    </xdr:from>
    <xdr:to>
      <xdr:col>107</xdr:col>
      <xdr:colOff>101600</xdr:colOff>
      <xdr:row>59</xdr:row>
      <xdr:rowOff>42077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58604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3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113109</xdr:rowOff>
    </xdr:from>
    <xdr:to>
      <xdr:col>102</xdr:col>
      <xdr:colOff>165100</xdr:colOff>
      <xdr:row>59</xdr:row>
      <xdr:rowOff>43259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59786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114252</xdr:rowOff>
    </xdr:from>
    <xdr:to>
      <xdr:col>98</xdr:col>
      <xdr:colOff>38100</xdr:colOff>
      <xdr:row>59</xdr:row>
      <xdr:rowOff>44402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60929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3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39421</xdr:rowOff>
    </xdr:from>
    <xdr:to>
      <xdr:col>116</xdr:col>
      <xdr:colOff>63500</xdr:colOff>
      <xdr:row>76</xdr:row>
      <xdr:rowOff>91008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69621"/>
          <a:ext cx="838200" cy="5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91008</xdr:rowOff>
    </xdr:from>
    <xdr:to>
      <xdr:col>111</xdr:col>
      <xdr:colOff>177800</xdr:colOff>
      <xdr:row>76</xdr:row>
      <xdr:rowOff>116802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21208"/>
          <a:ext cx="889000" cy="2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116802</xdr:rowOff>
    </xdr:from>
    <xdr:to>
      <xdr:col>107</xdr:col>
      <xdr:colOff>50800</xdr:colOff>
      <xdr:row>76</xdr:row>
      <xdr:rowOff>161570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47002"/>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150101</xdr:rowOff>
    </xdr:from>
    <xdr:to>
      <xdr:col>102</xdr:col>
      <xdr:colOff>114300</xdr:colOff>
      <xdr:row>76</xdr:row>
      <xdr:rowOff>161570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180301"/>
          <a:ext cx="889000" cy="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7135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160071</xdr:rowOff>
    </xdr:from>
    <xdr:to>
      <xdr:col>116</xdr:col>
      <xdr:colOff>114300</xdr:colOff>
      <xdr:row>76</xdr:row>
      <xdr:rowOff>90221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1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138498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9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40208</xdr:rowOff>
    </xdr:from>
    <xdr:to>
      <xdr:col>112</xdr:col>
      <xdr:colOff>38100</xdr:colOff>
      <xdr:row>76</xdr:row>
      <xdr:rowOff>141808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132935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6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66002</xdr:rowOff>
    </xdr:from>
    <xdr:to>
      <xdr:col>107</xdr:col>
      <xdr:colOff>101600</xdr:colOff>
      <xdr:row>76</xdr:row>
      <xdr:rowOff>167602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9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158729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8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110770</xdr:rowOff>
    </xdr:from>
    <xdr:to>
      <xdr:col>102</xdr:col>
      <xdr:colOff>165100</xdr:colOff>
      <xdr:row>77</xdr:row>
      <xdr:rowOff>40920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32047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3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99301</xdr:rowOff>
    </xdr:from>
    <xdr:to>
      <xdr:col>98</xdr:col>
      <xdr:colOff>38100</xdr:colOff>
      <xdr:row>77</xdr:row>
      <xdr:rowOff>29451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2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20578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2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歳出総額は、久慈湊小学校移転改築事業、脱炭素先行地域推進事業、公共施設空調整備事業等の実施により、前年度比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％の増となった。住民一人当たりでは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719,324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36,782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主な構成項目である人件費は、住民一人当たり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112,080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5,190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円低くなっているが、給与改定の影響により年々増加傾向にあり、職員の適正配置に努めていく必要がある。</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普通建設事業費については、住民一人当たり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98,285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円と類似団体と同程度となっているが、うち更新整備については、久慈湊小学校移転改築事業、公共施設空調整備事業等の実施により、住民一人当たりコストは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41,833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128.7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％増加し、類似団体と比較し</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12,856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上回っている。今後、大型事業の実施により公債費の上昇が見込まれることから、市債の新規発行を要する事業の実施にあたっては慎重に検討するとともに、継続事業についても事業費の平準化を図るなど、単年度の事業量について縮減を図り、財政の健全化を推進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扶助費については、重点支援地方交付金による給付事業の影響により、人口一人当たりコストは前年度比較</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4,891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円の減となったが、社会保障費が高水準で推移しているため類似団体比較は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8,835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149225</xdr:rowOff>
    </xdr:from>
    <xdr:to>
      <xdr:col>24</xdr:col>
      <xdr:colOff>63500</xdr:colOff>
      <xdr:row>37</xdr:row>
      <xdr:rowOff>33020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2142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33020</xdr:rowOff>
    </xdr:from>
    <xdr:to>
      <xdr:col>19</xdr:col>
      <xdr:colOff>177800</xdr:colOff>
      <xdr:row>37</xdr:row>
      <xdr:rowOff>39307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6670"/>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39307</xdr:rowOff>
    </xdr:from>
    <xdr:to>
      <xdr:col>15</xdr:col>
      <xdr:colOff>50800</xdr:colOff>
      <xdr:row>37</xdr:row>
      <xdr:rowOff>122936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82957"/>
          <a:ext cx="889000" cy="8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120459</xdr:rowOff>
    </xdr:from>
    <xdr:to>
      <xdr:col>10</xdr:col>
      <xdr:colOff>114300</xdr:colOff>
      <xdr:row>37</xdr:row>
      <xdr:rowOff>122936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64109"/>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63754</xdr:rowOff>
    </xdr:from>
    <xdr:to>
      <xdr:col>6</xdr:col>
      <xdr:colOff>38100</xdr:colOff>
      <xdr:row>38</xdr:row>
      <xdr:rowOff>165354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156481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7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98425</xdr:rowOff>
    </xdr:from>
    <xdr:to>
      <xdr:col>24</xdr:col>
      <xdr:colOff>114300</xdr:colOff>
      <xdr:row>37</xdr:row>
      <xdr:rowOff>28575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121302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153670</xdr:rowOff>
    </xdr:from>
    <xdr:to>
      <xdr:col>20</xdr:col>
      <xdr:colOff>38100</xdr:colOff>
      <xdr:row>37</xdr:row>
      <xdr:rowOff>83820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100347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0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159957</xdr:rowOff>
    </xdr:from>
    <xdr:to>
      <xdr:col>15</xdr:col>
      <xdr:colOff>101600</xdr:colOff>
      <xdr:row>37</xdr:row>
      <xdr:rowOff>90107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106634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0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72136</xdr:rowOff>
    </xdr:from>
    <xdr:to>
      <xdr:col>10</xdr:col>
      <xdr:colOff>165100</xdr:colOff>
      <xdr:row>38</xdr:row>
      <xdr:rowOff>2286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1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18813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9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69659</xdr:rowOff>
    </xdr:from>
    <xdr:to>
      <xdr:col>6</xdr:col>
      <xdr:colOff>38100</xdr:colOff>
      <xdr:row>37</xdr:row>
      <xdr:rowOff>171259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1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16336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8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59628</xdr:rowOff>
    </xdr:from>
    <xdr:to>
      <xdr:col>24</xdr:col>
      <xdr:colOff>63500</xdr:colOff>
      <xdr:row>58</xdr:row>
      <xdr:rowOff>81058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3728"/>
          <a:ext cx="838200" cy="2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40205</xdr:rowOff>
    </xdr:from>
    <xdr:to>
      <xdr:col>19</xdr:col>
      <xdr:colOff>177800</xdr:colOff>
      <xdr:row>58</xdr:row>
      <xdr:rowOff>81058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4305"/>
          <a:ext cx="889000" cy="4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40205</xdr:rowOff>
    </xdr:from>
    <xdr:to>
      <xdr:col>15</xdr:col>
      <xdr:colOff>50800</xdr:colOff>
      <xdr:row>58</xdr:row>
      <xdr:rowOff>69337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84305"/>
          <a:ext cx="889000" cy="2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132924</xdr:rowOff>
    </xdr:from>
    <xdr:to>
      <xdr:col>10</xdr:col>
      <xdr:colOff>114300</xdr:colOff>
      <xdr:row>58</xdr:row>
      <xdr:rowOff>69337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5574"/>
          <a:ext cx="889000" cy="10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99571</xdr:rowOff>
    </xdr:from>
    <xdr:to>
      <xdr:col>6</xdr:col>
      <xdr:colOff>38100</xdr:colOff>
      <xdr:row>58</xdr:row>
      <xdr:rowOff>29721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7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20848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6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8828</xdr:rowOff>
    </xdr:from>
    <xdr:to>
      <xdr:col>24</xdr:col>
      <xdr:colOff>114300</xdr:colOff>
      <xdr:row>58</xdr:row>
      <xdr:rowOff>110428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30258</xdr:rowOff>
    </xdr:from>
    <xdr:to>
      <xdr:col>20</xdr:col>
      <xdr:colOff>38100</xdr:colOff>
      <xdr:row>58</xdr:row>
      <xdr:rowOff>131858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122985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160855</xdr:rowOff>
    </xdr:from>
    <xdr:to>
      <xdr:col>15</xdr:col>
      <xdr:colOff>101600</xdr:colOff>
      <xdr:row>58</xdr:row>
      <xdr:rowOff>91005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107532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0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18537</xdr:rowOff>
    </xdr:from>
    <xdr:to>
      <xdr:col>10</xdr:col>
      <xdr:colOff>165100</xdr:colOff>
      <xdr:row>58</xdr:row>
      <xdr:rowOff>120137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111264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82124</xdr:rowOff>
    </xdr:from>
    <xdr:to>
      <xdr:col>6</xdr:col>
      <xdr:colOff>38100</xdr:colOff>
      <xdr:row>58</xdr:row>
      <xdr:rowOff>12274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28801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3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44383</xdr:rowOff>
    </xdr:from>
    <xdr:to>
      <xdr:col>24</xdr:col>
      <xdr:colOff>63500</xdr:colOff>
      <xdr:row>77</xdr:row>
      <xdr:rowOff>50749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46033"/>
          <a:ext cx="838200" cy="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44383</xdr:rowOff>
    </xdr:from>
    <xdr:to>
      <xdr:col>19</xdr:col>
      <xdr:colOff>177800</xdr:colOff>
      <xdr:row>77</xdr:row>
      <xdr:rowOff>76836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6033"/>
          <a:ext cx="889000" cy="3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50826</xdr:rowOff>
    </xdr:from>
    <xdr:to>
      <xdr:col>15</xdr:col>
      <xdr:colOff>50800</xdr:colOff>
      <xdr:row>77</xdr:row>
      <xdr:rowOff>76836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52476"/>
          <a:ext cx="889000" cy="2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50826</xdr:rowOff>
    </xdr:from>
    <xdr:to>
      <xdr:col>10</xdr:col>
      <xdr:colOff>114300</xdr:colOff>
      <xdr:row>77</xdr:row>
      <xdr:rowOff>140674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52476"/>
          <a:ext cx="889000" cy="8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33710</xdr:rowOff>
    </xdr:from>
    <xdr:to>
      <xdr:col>6</xdr:col>
      <xdr:colOff>38100</xdr:colOff>
      <xdr:row>78</xdr:row>
      <xdr:rowOff>135310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0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126437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9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171399</xdr:rowOff>
    </xdr:from>
    <xdr:to>
      <xdr:col>24</xdr:col>
      <xdr:colOff>114300</xdr:colOff>
      <xdr:row>77</xdr:row>
      <xdr:rowOff>101549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149826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165033</xdr:rowOff>
    </xdr:from>
    <xdr:to>
      <xdr:col>20</xdr:col>
      <xdr:colOff>38100</xdr:colOff>
      <xdr:row>77</xdr:row>
      <xdr:rowOff>95183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111710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26036</xdr:rowOff>
    </xdr:from>
    <xdr:to>
      <xdr:col>15</xdr:col>
      <xdr:colOff>101600</xdr:colOff>
      <xdr:row>77</xdr:row>
      <xdr:rowOff>127636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144163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xdr:rowOff>
    </xdr:from>
    <xdr:to>
      <xdr:col>10</xdr:col>
      <xdr:colOff>165100</xdr:colOff>
      <xdr:row>77</xdr:row>
      <xdr:rowOff>101626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118153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7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89874</xdr:rowOff>
    </xdr:from>
    <xdr:to>
      <xdr:col>6</xdr:col>
      <xdr:colOff>38100</xdr:colOff>
      <xdr:row>78</xdr:row>
      <xdr:rowOff>20024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36551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6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82877</xdr:rowOff>
    </xdr:from>
    <xdr:to>
      <xdr:col>24</xdr:col>
      <xdr:colOff>63500</xdr:colOff>
      <xdr:row>99</xdr:row>
      <xdr:rowOff>83824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6427"/>
          <a:ext cx="8382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83103</xdr:rowOff>
    </xdr:from>
    <xdr:to>
      <xdr:col>19</xdr:col>
      <xdr:colOff>177800</xdr:colOff>
      <xdr:row>99</xdr:row>
      <xdr:rowOff>83824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6653"/>
          <a:ext cx="889000" cy="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70754</xdr:rowOff>
    </xdr:from>
    <xdr:to>
      <xdr:col>15</xdr:col>
      <xdr:colOff>50800</xdr:colOff>
      <xdr:row>99</xdr:row>
      <xdr:rowOff>83103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44304"/>
          <a:ext cx="889000" cy="1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70754</xdr:rowOff>
    </xdr:from>
    <xdr:to>
      <xdr:col>10</xdr:col>
      <xdr:colOff>114300</xdr:colOff>
      <xdr:row>99</xdr:row>
      <xdr:rowOff>73651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4304"/>
          <a:ext cx="889000" cy="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32336</xdr:rowOff>
    </xdr:from>
    <xdr:to>
      <xdr:col>6</xdr:col>
      <xdr:colOff>38100</xdr:colOff>
      <xdr:row>99</xdr:row>
      <xdr:rowOff>133936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125063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32077</xdr:rowOff>
    </xdr:from>
    <xdr:to>
      <xdr:col>24</xdr:col>
      <xdr:colOff>114300</xdr:colOff>
      <xdr:row>99</xdr:row>
      <xdr:rowOff>133677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33024</xdr:rowOff>
    </xdr:from>
    <xdr:to>
      <xdr:col>20</xdr:col>
      <xdr:colOff>38100</xdr:colOff>
      <xdr:row>99</xdr:row>
      <xdr:rowOff>134624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125751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32303</xdr:rowOff>
    </xdr:from>
    <xdr:to>
      <xdr:col>15</xdr:col>
      <xdr:colOff>101600</xdr:colOff>
      <xdr:row>99</xdr:row>
      <xdr:rowOff>133903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125030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19954</xdr:rowOff>
    </xdr:from>
    <xdr:to>
      <xdr:col>10</xdr:col>
      <xdr:colOff>165100</xdr:colOff>
      <xdr:row>99</xdr:row>
      <xdr:rowOff>121554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138081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6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22851</xdr:rowOff>
    </xdr:from>
    <xdr:to>
      <xdr:col>6</xdr:col>
      <xdr:colOff>38100</xdr:colOff>
      <xdr:row>99</xdr:row>
      <xdr:rowOff>124451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140978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166479</xdr:rowOff>
    </xdr:from>
    <xdr:to>
      <xdr:col>55</xdr:col>
      <xdr:colOff>0</xdr:colOff>
      <xdr:row>37</xdr:row>
      <xdr:rowOff>8745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338679"/>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8745</xdr:rowOff>
    </xdr:from>
    <xdr:to>
      <xdr:col>50</xdr:col>
      <xdr:colOff>114300</xdr:colOff>
      <xdr:row>37</xdr:row>
      <xdr:rowOff>18869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352395"/>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18869</xdr:rowOff>
    </xdr:from>
    <xdr:to>
      <xdr:col>45</xdr:col>
      <xdr:colOff>177800</xdr:colOff>
      <xdr:row>37</xdr:row>
      <xdr:rowOff>25400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6251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25400</xdr:rowOff>
    </xdr:from>
    <xdr:to>
      <xdr:col>41</xdr:col>
      <xdr:colOff>50800</xdr:colOff>
      <xdr:row>37</xdr:row>
      <xdr:rowOff>78631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369050"/>
          <a:ext cx="889000" cy="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115679</xdr:rowOff>
    </xdr:from>
    <xdr:to>
      <xdr:col>55</xdr:col>
      <xdr:colOff>50800</xdr:colOff>
      <xdr:row>37</xdr:row>
      <xdr:rowOff>45829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28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138556</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1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129395</xdr:rowOff>
    </xdr:from>
    <xdr:to>
      <xdr:col>50</xdr:col>
      <xdr:colOff>165100</xdr:colOff>
      <xdr:row>37</xdr:row>
      <xdr:rowOff>59545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30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76072</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607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139519</xdr:rowOff>
    </xdr:from>
    <xdr:to>
      <xdr:col>46</xdr:col>
      <xdr:colOff>38100</xdr:colOff>
      <xdr:row>37</xdr:row>
      <xdr:rowOff>69669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86196</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08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146050</xdr:rowOff>
    </xdr:from>
    <xdr:to>
      <xdr:col>41</xdr:col>
      <xdr:colOff>101600</xdr:colOff>
      <xdr:row>37</xdr:row>
      <xdr:rowOff>76200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92727</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27831</xdr:rowOff>
    </xdr:from>
    <xdr:to>
      <xdr:col>36</xdr:col>
      <xdr:colOff>165100</xdr:colOff>
      <xdr:row>37</xdr:row>
      <xdr:rowOff>129431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7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145958</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1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43967</xdr:rowOff>
    </xdr:from>
    <xdr:to>
      <xdr:col>55</xdr:col>
      <xdr:colOff>0</xdr:colOff>
      <xdr:row>57</xdr:row>
      <xdr:rowOff>114859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16617"/>
          <a:ext cx="838200" cy="7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43967</xdr:rowOff>
    </xdr:from>
    <xdr:to>
      <xdr:col>50</xdr:col>
      <xdr:colOff>114300</xdr:colOff>
      <xdr:row>57</xdr:row>
      <xdr:rowOff>110122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16617"/>
          <a:ext cx="889000" cy="6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24117</xdr:rowOff>
    </xdr:from>
    <xdr:to>
      <xdr:col>45</xdr:col>
      <xdr:colOff>177800</xdr:colOff>
      <xdr:row>57</xdr:row>
      <xdr:rowOff>110122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96767"/>
          <a:ext cx="889000" cy="8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56553</xdr:rowOff>
    </xdr:from>
    <xdr:to>
      <xdr:col>41</xdr:col>
      <xdr:colOff>50800</xdr:colOff>
      <xdr:row>57</xdr:row>
      <xdr:rowOff>24117</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57753"/>
          <a:ext cx="889000" cy="1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67983</xdr:rowOff>
    </xdr:from>
    <xdr:to>
      <xdr:col>36</xdr:col>
      <xdr:colOff>165100</xdr:colOff>
      <xdr:row>57</xdr:row>
      <xdr:rowOff>169583</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4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160710</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9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64059</xdr:rowOff>
    </xdr:from>
    <xdr:to>
      <xdr:col>55</xdr:col>
      <xdr:colOff>50800</xdr:colOff>
      <xdr:row>57</xdr:row>
      <xdr:rowOff>165659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42486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164617</xdr:rowOff>
    </xdr:from>
    <xdr:to>
      <xdr:col>50</xdr:col>
      <xdr:colOff>165100</xdr:colOff>
      <xdr:row>57</xdr:row>
      <xdr:rowOff>94767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6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85894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59322</xdr:rowOff>
    </xdr:from>
    <xdr:to>
      <xdr:col>46</xdr:col>
      <xdr:colOff>38100</xdr:colOff>
      <xdr:row>57</xdr:row>
      <xdr:rowOff>160922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3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152049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2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144767</xdr:rowOff>
    </xdr:from>
    <xdr:to>
      <xdr:col>41</xdr:col>
      <xdr:colOff>101600</xdr:colOff>
      <xdr:row>57</xdr:row>
      <xdr:rowOff>74917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4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66044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3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5753</xdr:rowOff>
    </xdr:from>
    <xdr:to>
      <xdr:col>36</xdr:col>
      <xdr:colOff>165100</xdr:colOff>
      <xdr:row>56</xdr:row>
      <xdr:rowOff>107353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0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123880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3222</xdr:rowOff>
    </xdr:from>
    <xdr:to>
      <xdr:col>55</xdr:col>
      <xdr:colOff>0</xdr:colOff>
      <xdr:row>78</xdr:row>
      <xdr:rowOff>5928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76322"/>
          <a:ext cx="8382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121338</xdr:rowOff>
    </xdr:from>
    <xdr:to>
      <xdr:col>50</xdr:col>
      <xdr:colOff>114300</xdr:colOff>
      <xdr:row>78</xdr:row>
      <xdr:rowOff>3222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22988"/>
          <a:ext cx="889000" cy="5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121338</xdr:rowOff>
    </xdr:from>
    <xdr:to>
      <xdr:col>45</xdr:col>
      <xdr:colOff>177800</xdr:colOff>
      <xdr:row>77</xdr:row>
      <xdr:rowOff>147687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22988"/>
          <a:ext cx="889000" cy="2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136216</xdr:rowOff>
    </xdr:from>
    <xdr:to>
      <xdr:col>41</xdr:col>
      <xdr:colOff>50800</xdr:colOff>
      <xdr:row>77</xdr:row>
      <xdr:rowOff>147687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37866"/>
          <a:ext cx="889000" cy="1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155766</xdr:rowOff>
    </xdr:from>
    <xdr:to>
      <xdr:col>36</xdr:col>
      <xdr:colOff>165100</xdr:colOff>
      <xdr:row>78</xdr:row>
      <xdr:rowOff>85916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5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77043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126578</xdr:rowOff>
    </xdr:from>
    <xdr:to>
      <xdr:col>55</xdr:col>
      <xdr:colOff>50800</xdr:colOff>
      <xdr:row>78</xdr:row>
      <xdr:rowOff>56728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85955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1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123872</xdr:rowOff>
    </xdr:from>
    <xdr:to>
      <xdr:col>50</xdr:col>
      <xdr:colOff>165100</xdr:colOff>
      <xdr:row>78</xdr:row>
      <xdr:rowOff>54022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2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70549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10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70538</xdr:rowOff>
    </xdr:from>
    <xdr:to>
      <xdr:col>46</xdr:col>
      <xdr:colOff>38100</xdr:colOff>
      <xdr:row>78</xdr:row>
      <xdr:rowOff>688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7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17215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4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96887</xdr:rowOff>
    </xdr:from>
    <xdr:to>
      <xdr:col>41</xdr:col>
      <xdr:colOff>101600</xdr:colOff>
      <xdr:row>78</xdr:row>
      <xdr:rowOff>27037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9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43564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7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85416</xdr:rowOff>
    </xdr:from>
    <xdr:to>
      <xdr:col>36</xdr:col>
      <xdr:colOff>165100</xdr:colOff>
      <xdr:row>78</xdr:row>
      <xdr:rowOff>15566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32093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6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117542</xdr:rowOff>
    </xdr:from>
    <xdr:to>
      <xdr:col>55</xdr:col>
      <xdr:colOff>0</xdr:colOff>
      <xdr:row>96</xdr:row>
      <xdr:rowOff>127250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76742"/>
          <a:ext cx="838200" cy="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117542</xdr:rowOff>
    </xdr:from>
    <xdr:to>
      <xdr:col>50</xdr:col>
      <xdr:colOff>114300</xdr:colOff>
      <xdr:row>97</xdr:row>
      <xdr:rowOff>2273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76742"/>
          <a:ext cx="889000" cy="5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139395</xdr:rowOff>
    </xdr:from>
    <xdr:to>
      <xdr:col>45</xdr:col>
      <xdr:colOff>177800</xdr:colOff>
      <xdr:row>97</xdr:row>
      <xdr:rowOff>2273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98595"/>
          <a:ext cx="889000" cy="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139395</xdr:rowOff>
    </xdr:from>
    <xdr:to>
      <xdr:col>41</xdr:col>
      <xdr:colOff>50800</xdr:colOff>
      <xdr:row>97</xdr:row>
      <xdr:rowOff>39497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98595"/>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163289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76450</xdr:rowOff>
    </xdr:from>
    <xdr:to>
      <xdr:col>55</xdr:col>
      <xdr:colOff>50800</xdr:colOff>
      <xdr:row>97</xdr:row>
      <xdr:rowOff>6600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54877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1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66742</xdr:rowOff>
    </xdr:from>
    <xdr:to>
      <xdr:col>50</xdr:col>
      <xdr:colOff>165100</xdr:colOff>
      <xdr:row>96</xdr:row>
      <xdr:rowOff>168342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2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159469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1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122923</xdr:rowOff>
    </xdr:from>
    <xdr:to>
      <xdr:col>46</xdr:col>
      <xdr:colOff>38100</xdr:colOff>
      <xdr:row>97</xdr:row>
      <xdr:rowOff>53073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44200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7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88595</xdr:rowOff>
    </xdr:from>
    <xdr:to>
      <xdr:col>41</xdr:col>
      <xdr:colOff>101600</xdr:colOff>
      <xdr:row>97</xdr:row>
      <xdr:rowOff>18745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4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9872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160147</xdr:rowOff>
    </xdr:from>
    <xdr:to>
      <xdr:col>36</xdr:col>
      <xdr:colOff>165100</xdr:colOff>
      <xdr:row>97</xdr:row>
      <xdr:rowOff>90297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1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81424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1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3283</xdr:rowOff>
    </xdr:from>
    <xdr:to>
      <xdr:col>85</xdr:col>
      <xdr:colOff>127000</xdr:colOff>
      <xdr:row>37</xdr:row>
      <xdr:rowOff>26714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46933"/>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3283</xdr:rowOff>
    </xdr:from>
    <xdr:to>
      <xdr:col>81</xdr:col>
      <xdr:colOff>50800</xdr:colOff>
      <xdr:row>37</xdr:row>
      <xdr:rowOff>35173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46933"/>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30372</xdr:rowOff>
    </xdr:from>
    <xdr:to>
      <xdr:col>76</xdr:col>
      <xdr:colOff>114300</xdr:colOff>
      <xdr:row>37</xdr:row>
      <xdr:rowOff>35173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74022"/>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30372</xdr:rowOff>
    </xdr:from>
    <xdr:to>
      <xdr:col>71</xdr:col>
      <xdr:colOff>177800</xdr:colOff>
      <xdr:row>37</xdr:row>
      <xdr:rowOff>140343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74022"/>
          <a:ext cx="889000" cy="10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112803</xdr:rowOff>
    </xdr:from>
    <xdr:to>
      <xdr:col>67</xdr:col>
      <xdr:colOff>101600</xdr:colOff>
      <xdr:row>38</xdr:row>
      <xdr:rowOff>42952</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45645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34080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147364</xdr:rowOff>
    </xdr:from>
    <xdr:to>
      <xdr:col>85</xdr:col>
      <xdr:colOff>177800</xdr:colOff>
      <xdr:row>37</xdr:row>
      <xdr:rowOff>77514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170241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7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123933</xdr:rowOff>
    </xdr:from>
    <xdr:to>
      <xdr:col>81</xdr:col>
      <xdr:colOff>101600</xdr:colOff>
      <xdr:row>37</xdr:row>
      <xdr:rowOff>54083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9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70610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155823</xdr:rowOff>
    </xdr:from>
    <xdr:to>
      <xdr:col>76</xdr:col>
      <xdr:colOff>165100</xdr:colOff>
      <xdr:row>37</xdr:row>
      <xdr:rowOff>85973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102500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0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151022</xdr:rowOff>
    </xdr:from>
    <xdr:to>
      <xdr:col>72</xdr:col>
      <xdr:colOff>38100</xdr:colOff>
      <xdr:row>37</xdr:row>
      <xdr:rowOff>81172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97699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89543</xdr:rowOff>
    </xdr:from>
    <xdr:to>
      <xdr:col>67</xdr:col>
      <xdr:colOff>101600</xdr:colOff>
      <xdr:row>38</xdr:row>
      <xdr:rowOff>19693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3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36220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20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160472</xdr:rowOff>
    </xdr:from>
    <xdr:to>
      <xdr:col>85</xdr:col>
      <xdr:colOff>127000</xdr:colOff>
      <xdr:row>56</xdr:row>
      <xdr:rowOff>27945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18772"/>
          <a:ext cx="838200" cy="2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27945</xdr:rowOff>
    </xdr:from>
    <xdr:to>
      <xdr:col>81</xdr:col>
      <xdr:colOff>50800</xdr:colOff>
      <xdr:row>56</xdr:row>
      <xdr:rowOff>83145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29145"/>
          <a:ext cx="889000" cy="5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83145</xdr:rowOff>
    </xdr:from>
    <xdr:to>
      <xdr:col>76</xdr:col>
      <xdr:colOff>114300</xdr:colOff>
      <xdr:row>57</xdr:row>
      <xdr:rowOff>13871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84345"/>
          <a:ext cx="889000" cy="10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107338</xdr:rowOff>
    </xdr:from>
    <xdr:to>
      <xdr:col>71</xdr:col>
      <xdr:colOff>177800</xdr:colOff>
      <xdr:row>57</xdr:row>
      <xdr:rowOff>13871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08538"/>
          <a:ext cx="889000" cy="7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155119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1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109672</xdr:rowOff>
    </xdr:from>
    <xdr:to>
      <xdr:col>85</xdr:col>
      <xdr:colOff>177800</xdr:colOff>
      <xdr:row>55</xdr:row>
      <xdr:rowOff>39822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36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132549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1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148595</xdr:rowOff>
    </xdr:from>
    <xdr:to>
      <xdr:col>81</xdr:col>
      <xdr:colOff>101600</xdr:colOff>
      <xdr:row>56</xdr:row>
      <xdr:rowOff>78745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95272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5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32345</xdr:rowOff>
    </xdr:from>
    <xdr:to>
      <xdr:col>76</xdr:col>
      <xdr:colOff>165100</xdr:colOff>
      <xdr:row>56</xdr:row>
      <xdr:rowOff>133945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3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125072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2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134521</xdr:rowOff>
    </xdr:from>
    <xdr:to>
      <xdr:col>72</xdr:col>
      <xdr:colOff>38100</xdr:colOff>
      <xdr:row>57</xdr:row>
      <xdr:rowOff>64671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55798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2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56538</xdr:rowOff>
    </xdr:from>
    <xdr:to>
      <xdr:col>67</xdr:col>
      <xdr:colOff>101600</xdr:colOff>
      <xdr:row>56</xdr:row>
      <xdr:rowOff>158138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5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149265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5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65246</xdr:rowOff>
    </xdr:from>
    <xdr:to>
      <xdr:col>85</xdr:col>
      <xdr:colOff>127000</xdr:colOff>
      <xdr:row>79</xdr:row>
      <xdr:rowOff>72262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9796"/>
          <a:ext cx="838200" cy="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72262</xdr:rowOff>
    </xdr:from>
    <xdr:to>
      <xdr:col>81</xdr:col>
      <xdr:colOff>50800</xdr:colOff>
      <xdr:row>79</xdr:row>
      <xdr:rowOff>75977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6812"/>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57189</xdr:rowOff>
    </xdr:from>
    <xdr:to>
      <xdr:col>76</xdr:col>
      <xdr:colOff>114300</xdr:colOff>
      <xdr:row>79</xdr:row>
      <xdr:rowOff>75977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1739"/>
          <a:ext cx="889000" cy="1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136438</xdr:rowOff>
    </xdr:from>
    <xdr:to>
      <xdr:col>71</xdr:col>
      <xdr:colOff>177800</xdr:colOff>
      <xdr:row>79</xdr:row>
      <xdr:rowOff>57189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09538"/>
          <a:ext cx="889000" cy="9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27011</xdr:rowOff>
    </xdr:from>
    <xdr:to>
      <xdr:col>67</xdr:col>
      <xdr:colOff>101600</xdr:colOff>
      <xdr:row>79</xdr:row>
      <xdr:rowOff>128611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119738</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6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14446</xdr:rowOff>
    </xdr:from>
    <xdr:to>
      <xdr:col>85</xdr:col>
      <xdr:colOff>177800</xdr:colOff>
      <xdr:row>79</xdr:row>
      <xdr:rowOff>116046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145273</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21462</xdr:rowOff>
    </xdr:from>
    <xdr:to>
      <xdr:col>81</xdr:col>
      <xdr:colOff>101600</xdr:colOff>
      <xdr:row>79</xdr:row>
      <xdr:rowOff>123062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139589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34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25177</xdr:rowOff>
    </xdr:from>
    <xdr:to>
      <xdr:col>76</xdr:col>
      <xdr:colOff>165100</xdr:colOff>
      <xdr:row>79</xdr:row>
      <xdr:rowOff>126777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6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117904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6389</xdr:rowOff>
    </xdr:from>
    <xdr:to>
      <xdr:col>72</xdr:col>
      <xdr:colOff>38100</xdr:colOff>
      <xdr:row>79</xdr:row>
      <xdr:rowOff>107989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5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124516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2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85638</xdr:rowOff>
    </xdr:from>
    <xdr:to>
      <xdr:col>67</xdr:col>
      <xdr:colOff>101600</xdr:colOff>
      <xdr:row>79</xdr:row>
      <xdr:rowOff>15788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32315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23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139167</xdr:rowOff>
    </xdr:from>
    <xdr:to>
      <xdr:col>85</xdr:col>
      <xdr:colOff>127000</xdr:colOff>
      <xdr:row>97</xdr:row>
      <xdr:rowOff>143838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69817"/>
          <a:ext cx="8382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123568</xdr:rowOff>
    </xdr:from>
    <xdr:to>
      <xdr:col>81</xdr:col>
      <xdr:colOff>50800</xdr:colOff>
      <xdr:row>97</xdr:row>
      <xdr:rowOff>139167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54218"/>
          <a:ext cx="889000" cy="1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123568</xdr:rowOff>
    </xdr:from>
    <xdr:to>
      <xdr:col>76</xdr:col>
      <xdr:colOff>114300</xdr:colOff>
      <xdr:row>97</xdr:row>
      <xdr:rowOff>124648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4218"/>
          <a:ext cx="8890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124648</xdr:rowOff>
    </xdr:from>
    <xdr:to>
      <xdr:col>71</xdr:col>
      <xdr:colOff>177800</xdr:colOff>
      <xdr:row>97</xdr:row>
      <xdr:rowOff>128318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55298"/>
          <a:ext cx="889000"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134931</xdr:rowOff>
    </xdr:from>
    <xdr:to>
      <xdr:col>67</xdr:col>
      <xdr:colOff>101600</xdr:colOff>
      <xdr:row>98</xdr:row>
      <xdr:rowOff>65081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56208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5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93038</xdr:rowOff>
    </xdr:from>
    <xdr:to>
      <xdr:col>85</xdr:col>
      <xdr:colOff>177800</xdr:colOff>
      <xdr:row>98</xdr:row>
      <xdr:rowOff>23188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88367</xdr:rowOff>
    </xdr:from>
    <xdr:to>
      <xdr:col>81</xdr:col>
      <xdr:colOff>101600</xdr:colOff>
      <xdr:row>98</xdr:row>
      <xdr:rowOff>18517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1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9644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1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72768</xdr:rowOff>
    </xdr:from>
    <xdr:to>
      <xdr:col>76</xdr:col>
      <xdr:colOff>165100</xdr:colOff>
      <xdr:row>98</xdr:row>
      <xdr:rowOff>2918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19445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73848</xdr:rowOff>
    </xdr:from>
    <xdr:to>
      <xdr:col>72</xdr:col>
      <xdr:colOff>38100</xdr:colOff>
      <xdr:row>98</xdr:row>
      <xdr:rowOff>3998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0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20525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7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77518</xdr:rowOff>
    </xdr:from>
    <xdr:to>
      <xdr:col>67</xdr:col>
      <xdr:colOff>101600</xdr:colOff>
      <xdr:row>98</xdr:row>
      <xdr:rowOff>7668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0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24195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26851</xdr:rowOff>
    </xdr:from>
    <xdr:to>
      <xdr:col>98</xdr:col>
      <xdr:colOff>38100</xdr:colOff>
      <xdr:row>39</xdr:row>
      <xdr:rowOff>128451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144978</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8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総務費は、定額減税補足給付事業を実施したほか、脱炭素先行地域推進事業、公共施設空調整備事業を実施したことにより、住民一人当たりコストは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123,049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16,874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％の増となった。類似団体と比較して</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17,192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民生費は、重点支援地方交付金による給付事業等の影響により、住民一人当たりコストは、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219,738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円となり、対前年度比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1,949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％の減となった。類似団体比較では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9,784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労働費は、人口減少対策としてキャリア教育事業や新卒者雇用支援奨励金事業を行っていることにより、住民一人当たりコストは類似団体と比較し</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490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消防費は、消防ポンプ自動車整備事業</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億円の減額等により、住民一人当たりコストは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31,908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1,640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％の減となった。また、類似団体比較では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547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円上回っている。消防費については、最大クラスの津波浸水想定への対策が急務となっており、今後も高い値で推移する事が予想されるため、事業の集中と選択に努め、財政の健全化を維持していく。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教育費は、久慈湊小学校移転改築事業の本格化等の影響により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8.1</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36.2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30.4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億円となった。住民一人当たりのコストでも</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97,274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27,608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39.6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と大幅に増加している。教育費は久慈湊小学校の移転改築事業の完了とともに減少すると見込まれるが、今後、公債費の負担が大きくなることから、市債の新規発行を要する事業の実施にあたっては慎重に検討するとともに、継続事業についても事業費の平準化を図るなど、単年度の事業量について縮減を図り、財政の健全化を推進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岩手県久慈市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令和６年度は、実質単年度収支が</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0.6</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の赤字となり、３年連続の赤字となっている。これは公債費負担が高いこと、公共施設数が多く指定管理費等の物件費が高い水準で推移していること、社会保障費が高止まりしていることなどにより経常収支比率が高くなっているためと捉えている。赤字額は財政調整基金等の財源調整基金で補てんしており、基金残高は年々減少傾向にある。</a:t>
          </a:r>
          <a:endPar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職員の適正配置、適正な公共施設数の保有、新規市債発行の抑制と継続事業の事業費の平準化を図るなど財政の健全化を推進していく。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岩手県久慈市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一般会計は、令和４年度から実質単年度収支が赤字になっていることに伴い、実質収支の黒字額も縮小している。また、令和７年度から財政健全化の取組みにより経常経費を削減しているため、更に収支黒字は小さくなると見込んでいる。</a:t>
          </a:r>
          <a:endPar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下水道事業会計（公共下水道）は、物価高騰等により施設の維持管理費が増加傾向にあることから、令和６年１月から使用料の改定を行った。引き続き経費の節減と、将来の更新整備に備え経営の安定化を図っていく。</a:t>
          </a:r>
          <a:endPar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水道事業会計は、黒字額が減少しており、漏水対策による有収率の向上、施設のダウンサイジングの検討、あるべき料金体系の検討等を進め、経営改善に努めていく。</a:t>
          </a:r>
          <a:endPar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岩手県久慈市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一般会計においては、プライマリーバランスを堅持していたことにより、元利償還金が減少傾向にある。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一方で、久慈湊小学校移転改築事業や小屋畑川切替工事など大型事業に着手していることから、今後実質公債費比率の増加が見込まれる。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当市は、類似団体と比較して、公債費が高い値で推移しており、市債の新規発行を要する事業の実施にあたっては慎重に検討するとともに、継続事業についても事業費の平準化を図るなど、単年度の事業量について縮減を図り、財政の健全化を推進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岩手県久慈市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久慈広域連合によるし尿処理場の更新整備等により組合等負担等見込額が大幅に増加しているが、一般会計等及び公営企業においてはプライマリーバランスを堅持してきたことにより地方債現在高は年々減少し、将来負担額は</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1.0</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億円減少した。また、充当可能基金は</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1.1</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億円増加したが、基準財政需要額算入見込額は</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3.1</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億円減少したことから、分子となる将来負担額から充当可能財源等を除いた額は、</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0.7</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一方、分母となる標準財政規模から地方交付税措置分を差し引いた額は、前年度と比較して</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2.3</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億円増加し将来負担比率は前年度に比べて</a:t>
          </a:r>
          <a:r>
            <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1.3</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ポイント減少した。</a:t>
          </a:r>
          <a:endParaRPr kumimoji="1" lang="en-US" altLang="ja-JP"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現在、久慈湊小学校移転改築事業や小屋畑川切替工事など大型事業に着手して、今後実質公債費比率の増加が見込まれることから、市債の新規発行を要する事業の実施にあたっては慎重に検討するとともに、継続事業についても事業費の平準化を図るなど、単年度の事業量について縮減を図り、財政の健全化を推進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岩手県久慈市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毎年度、繰越金の法定積立分のみの積立を行っている状況である。実質単年度収支の赤字が３年連続しており、赤字額について財政調整基金及び市債管理基金の取り崩しにより補填しているため、財源調整基金については減少傾向にある。</a:t>
          </a:r>
          <a:endPar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その他特定目的基金は、公共施設整備基金にふるさと納税の一部を積み立てや、消防ポンプ自動車整備に向けた積立により増額となっている。また、地域コミュニティ振興基金については、基金利子により事業を実施することとしており、債券運用による運用益の積立等を行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経常収支比率が高く、人口減少・少子高齢化に伴い歳入が減少していく見込みのため、人口規模に応じ職員の適正配置、適正な公共施設数の保有、新規市債発行の抑制と継続事業の事業費の平準化を図るなど財政の健全化を推進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また、債券運用など有利な運用方法の検討により、基金の確保を図っていく。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・地域コミュニティ振興基金：合併特例債を原資として積み立て、市民の一体感の醸成と個性豊かな地域の振興及び発展</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・公共施設整備基金：公共施設の必要な整備経費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・森林環境整備基金：森林環境の整備及びその促進に関する施策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・久慈市奨学金貸付基金：奨学金の貸し付け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・消防施設整備基金：消防施設の整備に必要な経費に充てるため、石油貯蔵施設立地対策等交付金を積立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・公共施設整備基金：公共施設の老朽化対策経費に充当しているが、毎年、ふるさと納税寄附金の</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％相当額を積み立てているため、前年度比</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・森林環境整備基金：積立額は森林環境譲与税を原資としているため、毎年一定額を積み立てているが、取崩額は、年度間で事業費が大きく異なり、令和６年度残額は前年度比</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48</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・消防施設整備基金：令和７年度の消防ポンプ自動車整備に向け基金積立しているため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・公共施設整備基金については、公共施設の老朽化対策として財源が必要となるため、毎年一定額を積み立て、基金残高を確保していきたい。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・全体としては、一部債券運用などを行っているが、今後さらに有利な管理（運用）方法を検討して、基金残高を確保していきたい。</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毎年度、繰越金の法定積立分のみの積立を行っている状況である。実質単年度収支の赤字が３年連続しており、赤字額について財政調整基金及び市債管理基金の取り崩しにより補填しているため、基金については減少傾向にあるが、令和６年度残高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財政調整基金の規模は、標準財政規模の</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％程度と想定している。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経常収支比率が高く、人口減少・少子高齢化に伴い歳入が減少していく見込みのため、人口規模に応じ職員の適正配置、適正な公共施設数の保有、新規市債発行の抑制と継続事業の事業費の平準化を図るなど財政の健全化を推進していく。</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実質単年度収支の赤字が３年連続している状況で、赤字額について財政調整基金及び市債管理基金の取り崩しにより補填しているため、基金については減少傾向にあり、令和６年度残高については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基金残額が減少しているため、今後極力取崩しを実施せず、市債発行を抑制し基金残高を確保していく。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2719C63-CE63-4E2D-AC97-91A1D9F46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028144-E6B1-4A54-BFFB-65EF70FD5A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9C22EF0-E913-4928-9D4C-5D0D4F3DA66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C909EE5-6F93-41BF-A99D-055C9320B5E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F522E87-52CB-4CB7-97CA-327ED37D4FF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F9B3AE5-99C8-4E1E-AA14-A415C6A015B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125D230-4694-468F-A28B-511895D27C7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1DC9B60-E0C1-4E16-A666-376926BC07E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4C29EB0-850B-44B9-ADEC-7CE14ABE741E}"/>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79CC007-5878-4946-B858-01A8F9B36BE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7DB3232-8D84-4DC7-83F0-F10A14B2A9B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1576F38-3C0D-4C46-8B44-575918C14CE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300077E-6AE8-41B8-BE98-C7BCB62B3E1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6CE4922-D44D-43F6-B962-43C801C1832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24D37B1-7399-4420-AAFC-68D7CA9AE53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A84C14A-AF05-4178-922E-32D5A11315AA}"/>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C5F4074-A2B6-44D9-B36E-4AFDB6D8085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56DE610-69B8-4677-8CAB-59721FD263A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6265188-5A2A-4466-B270-80616D1367B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F16DE48-A60A-4CFC-A3B7-DA446871909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4E39613-B685-49EF-BB22-72E739EB77F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A516FAA-8A7E-43ED-856B-288D535F0F2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5F49A07-A6D4-4C04-B29C-40778CD2142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B760B00-9487-4D33-A922-722535AE1DD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6862AD2-40E0-4B0F-9306-CC82A9ABA09E}"/>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EA05407-2183-49BB-BD78-8C87F70307F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D87D40A-9F30-4777-A985-C789F9082F8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1AA8023-4BF9-408F-9A8D-522B45FE0BD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4E36044-F84A-4DB6-96DA-5A3910D260F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3688D57-1A7A-4C63-A671-07583E9D005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C933D1F-5AD7-4770-B891-FF3061561FB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C836499-91EE-4426-8427-3D745E3AB15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71E0ADD-BD0C-4B64-96F9-A157F65EE5D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38820B1-A43B-4712-9354-78951FE6EA7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10A3183-B567-4990-BB40-DCD90901D1A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078AAFF-D1B2-4C00-8924-5359CF91237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8E00604-0FE8-43DC-BC03-609F7557941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89C66E2-9554-489C-9876-E4C7111F5136}"/>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453B855-8CB9-4F79-9AE5-E61068185AB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652BD90-EC7E-4875-BF8B-4F8D459FF1EB}"/>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843622A-20EE-4EC7-A031-713048C167E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53DA3B5-07D1-42DB-AAE3-B0660854A51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21B9B7D-F47C-4A8D-BFB9-6CBF466B499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EB5893A-BDEE-4046-9F5D-B309F182FD5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AFB693A-1446-4A2F-A902-1D8D8F4E7F7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F75E914-F8EB-4E49-9914-4213E191259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53876D9-7F0C-4A40-B8B8-587E3FA3F4A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有形固定資産の減価償却率は、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対前年度比＋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71.7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上回っている状況であ</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る。昨年度と比較して、類似団体との比較も</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ポイント増加しており、施設の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老朽化が進んでいる状況である。</a:t>
          </a:r>
          <a:endParaRPr kumimoji="0"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そのため、今後については、施設の統廃合を</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更に</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進め</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るとともに、公共施設等総合管理計画に基づき、計画的な修繕を行い</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公共施設の管理に努めていく。</a:t>
          </a:r>
          <a:endParaRPr kumimoji="0"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A499D36-A06B-4BF7-9AF1-B4F4E583349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50E136-D850-4D52-B303-AA76C489496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C844F20-EE05-46D1-8583-33D28AEE20A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2D07709-7F1F-48CD-8832-A30ED271E2A3}"/>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97B8EDB5-179B-4D07-B5AD-4DABF8A2BA9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430D3CD-DCB4-4DFD-B91B-6F83F40FA3CE}"/>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9EDCCC1-EFB7-45D7-9F37-858B23B9E27C}"/>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A8CA689-66B1-4CBA-8092-3643DA23471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49E16B4-6646-4A6F-95C2-300B8B162DB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255FADE-4505-41C0-821A-0360302281FD}"/>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CB98CE5-C424-41B6-B833-1280338CD96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BD6C6AA-3519-435D-9346-612BDA38A8EB}"/>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ADD1408-C452-4CAA-9DE4-B8BE76C9A1E1}"/>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C0FAE00-8D99-41F0-98D3-6B9B28C5423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9AD19A2-FD5E-4F82-A731-FE43F931B8E1}"/>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879C10C-9631-4E4C-AE22-69D7D922CFB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B36886EB-6E15-4836-937D-74BCBD656202}"/>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7C7AFB11-C988-4B40-B44B-B9A3E9767B9F}"/>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3776B791-E649-44B7-B448-C601228FE2D8}"/>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CFE9393A-CF97-4ED0-AFA5-47E49EF8B061}"/>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62FA87B6-7B51-4F77-A4FD-0368E65CDB12}"/>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F62E8A66-3542-4382-B0F7-3A6C4126F61E}"/>
            </a:ext>
          </a:extLst>
        </xdr:cNvPr>
        <xdr:cNvSpPr txBox="1"/>
      </xdr:nvSpPr>
      <xdr:spPr>
        <a:xfrm>
          <a:off x="4258945" y="5819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7870E05E-387E-43AB-AB80-EFAF9BC1FB29}"/>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B87307E3-CFDF-4CDD-89B9-75D440BC895B}"/>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3D8EFB18-ACC3-426A-B119-132C92BCF8C3}"/>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E5E862A3-FC55-4C88-BCCE-2E359D320B98}"/>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DEBD5209-B79D-4116-BC62-200C3F7F0C54}"/>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DF5BC15-0329-44EF-AF24-2C8928581A4D}"/>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42BA677-9B04-4F3A-8B66-E80481763E2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A1463E-35AE-4D84-843A-34160D3A6AA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1EE9014-F187-4919-8F45-C13A9631AAA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03D14BE-7161-49C1-AE24-16294B1E92C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105728</xdr:rowOff>
    </xdr:from>
    <xdr:to>
      <xdr:col>23</xdr:col>
      <xdr:colOff>136525</xdr:colOff>
      <xdr:row>32</xdr:row>
      <xdr:rowOff>35878</xdr:rowOff>
    </xdr:to>
    <xdr:sp macro="" textlink="">
      <xdr:nvSpPr>
        <xdr:cNvPr id="81" name="楕円 80">
          <a:extLst>
            <a:ext uri="{FF2B5EF4-FFF2-40B4-BE49-F238E27FC236}">
              <a16:creationId xmlns:a16="http://schemas.microsoft.com/office/drawing/2014/main" id="{97404662-4BB4-435D-A013-575EF8ECFB67}"/>
            </a:ext>
          </a:extLst>
        </xdr:cNvPr>
        <xdr:cNvSpPr/>
      </xdr:nvSpPr>
      <xdr:spPr>
        <a:xfrm>
          <a:off x="4157345" y="6072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84155</xdr:rowOff>
    </xdr:from>
    <xdr:ext cx="405111" cy="259045"/>
    <xdr:sp macro="" textlink="">
      <xdr:nvSpPr>
        <xdr:cNvPr id="82" name="有形固定資産減価償却率該当値テキスト">
          <a:extLst>
            <a:ext uri="{FF2B5EF4-FFF2-40B4-BE49-F238E27FC236}">
              <a16:creationId xmlns:a16="http://schemas.microsoft.com/office/drawing/2014/main" id="{0789F565-9D97-4380-B828-BA61BFCCE622}"/>
            </a:ext>
          </a:extLst>
        </xdr:cNvPr>
        <xdr:cNvSpPr txBox="1"/>
      </xdr:nvSpPr>
      <xdr:spPr>
        <a:xfrm>
          <a:off x="4258945" y="6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84138</xdr:rowOff>
    </xdr:from>
    <xdr:to>
      <xdr:col>19</xdr:col>
      <xdr:colOff>187325</xdr:colOff>
      <xdr:row>32</xdr:row>
      <xdr:rowOff>14288</xdr:rowOff>
    </xdr:to>
    <xdr:sp macro="" textlink="">
      <xdr:nvSpPr>
        <xdr:cNvPr id="83" name="楕円 82">
          <a:extLst>
            <a:ext uri="{FF2B5EF4-FFF2-40B4-BE49-F238E27FC236}">
              <a16:creationId xmlns:a16="http://schemas.microsoft.com/office/drawing/2014/main" id="{3BD2A332-6C11-42C0-9CE4-AC01718C162C}"/>
            </a:ext>
          </a:extLst>
        </xdr:cNvPr>
        <xdr:cNvSpPr/>
      </xdr:nvSpPr>
      <xdr:spPr>
        <a:xfrm>
          <a:off x="3537585" y="6050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134938</xdr:rowOff>
    </xdr:from>
    <xdr:to>
      <xdr:col>23</xdr:col>
      <xdr:colOff>85725</xdr:colOff>
      <xdr:row>31</xdr:row>
      <xdr:rowOff>156528</xdr:rowOff>
    </xdr:to>
    <xdr:cxnSp macro="">
      <xdr:nvCxnSpPr>
        <xdr:cNvPr id="84" name="直線コネクタ 83">
          <a:extLst>
            <a:ext uri="{FF2B5EF4-FFF2-40B4-BE49-F238E27FC236}">
              <a16:creationId xmlns:a16="http://schemas.microsoft.com/office/drawing/2014/main" id="{943E1B5A-FEED-40B1-8169-ADFF28D1788E}"/>
            </a:ext>
          </a:extLst>
        </xdr:cNvPr>
        <xdr:cNvCxnSpPr/>
      </xdr:nvCxnSpPr>
      <xdr:spPr>
        <a:xfrm>
          <a:off x="3588385" y="6101398"/>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15769</xdr:rowOff>
    </xdr:from>
    <xdr:to>
      <xdr:col>15</xdr:col>
      <xdr:colOff>187325</xdr:colOff>
      <xdr:row>31</xdr:row>
      <xdr:rowOff>117369</xdr:rowOff>
    </xdr:to>
    <xdr:sp macro="" textlink="">
      <xdr:nvSpPr>
        <xdr:cNvPr id="85" name="楕円 84">
          <a:extLst>
            <a:ext uri="{FF2B5EF4-FFF2-40B4-BE49-F238E27FC236}">
              <a16:creationId xmlns:a16="http://schemas.microsoft.com/office/drawing/2014/main" id="{11298E0D-472B-4369-AFED-1CE3E0A7BA11}"/>
            </a:ext>
          </a:extLst>
        </xdr:cNvPr>
        <xdr:cNvSpPr/>
      </xdr:nvSpPr>
      <xdr:spPr>
        <a:xfrm>
          <a:off x="2867025" y="5982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66569</xdr:rowOff>
    </xdr:from>
    <xdr:to>
      <xdr:col>19</xdr:col>
      <xdr:colOff>136525</xdr:colOff>
      <xdr:row>31</xdr:row>
      <xdr:rowOff>134938</xdr:rowOff>
    </xdr:to>
    <xdr:cxnSp macro="">
      <xdr:nvCxnSpPr>
        <xdr:cNvPr id="86" name="直線コネクタ 85">
          <a:extLst>
            <a:ext uri="{FF2B5EF4-FFF2-40B4-BE49-F238E27FC236}">
              <a16:creationId xmlns:a16="http://schemas.microsoft.com/office/drawing/2014/main" id="{B377EFA4-4751-4F48-AD43-2E5182E41D53}"/>
            </a:ext>
          </a:extLst>
        </xdr:cNvPr>
        <xdr:cNvCxnSpPr/>
      </xdr:nvCxnSpPr>
      <xdr:spPr>
        <a:xfrm>
          <a:off x="2917825" y="6033029"/>
          <a:ext cx="67056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15769</xdr:rowOff>
    </xdr:from>
    <xdr:to>
      <xdr:col>11</xdr:col>
      <xdr:colOff>187325</xdr:colOff>
      <xdr:row>31</xdr:row>
      <xdr:rowOff>117369</xdr:rowOff>
    </xdr:to>
    <xdr:sp macro="" textlink="">
      <xdr:nvSpPr>
        <xdr:cNvPr id="87" name="楕円 86">
          <a:extLst>
            <a:ext uri="{FF2B5EF4-FFF2-40B4-BE49-F238E27FC236}">
              <a16:creationId xmlns:a16="http://schemas.microsoft.com/office/drawing/2014/main" id="{8C0FDC89-2E3C-4672-9046-C711E59E3D4F}"/>
            </a:ext>
          </a:extLst>
        </xdr:cNvPr>
        <xdr:cNvSpPr/>
      </xdr:nvSpPr>
      <xdr:spPr>
        <a:xfrm>
          <a:off x="2196465" y="5982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66569</xdr:rowOff>
    </xdr:from>
    <xdr:to>
      <xdr:col>15</xdr:col>
      <xdr:colOff>136525</xdr:colOff>
      <xdr:row>31</xdr:row>
      <xdr:rowOff>66569</xdr:rowOff>
    </xdr:to>
    <xdr:cxnSp macro="">
      <xdr:nvCxnSpPr>
        <xdr:cNvPr id="88" name="直線コネクタ 87">
          <a:extLst>
            <a:ext uri="{FF2B5EF4-FFF2-40B4-BE49-F238E27FC236}">
              <a16:creationId xmlns:a16="http://schemas.microsoft.com/office/drawing/2014/main" id="{EBB3086F-6DB6-426B-8EEA-F071BB869292}"/>
            </a:ext>
          </a:extLst>
        </xdr:cNvPr>
        <xdr:cNvCxnSpPr/>
      </xdr:nvCxnSpPr>
      <xdr:spPr>
        <a:xfrm>
          <a:off x="2247265" y="6033029"/>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4974</xdr:rowOff>
    </xdr:from>
    <xdr:to>
      <xdr:col>7</xdr:col>
      <xdr:colOff>187325</xdr:colOff>
      <xdr:row>31</xdr:row>
      <xdr:rowOff>106574</xdr:rowOff>
    </xdr:to>
    <xdr:sp macro="" textlink="">
      <xdr:nvSpPr>
        <xdr:cNvPr id="89" name="楕円 88">
          <a:extLst>
            <a:ext uri="{FF2B5EF4-FFF2-40B4-BE49-F238E27FC236}">
              <a16:creationId xmlns:a16="http://schemas.microsoft.com/office/drawing/2014/main" id="{3910DD5F-2E88-4C03-B5EF-11FB040997CA}"/>
            </a:ext>
          </a:extLst>
        </xdr:cNvPr>
        <xdr:cNvSpPr/>
      </xdr:nvSpPr>
      <xdr:spPr>
        <a:xfrm>
          <a:off x="1525905" y="5971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55774</xdr:rowOff>
    </xdr:from>
    <xdr:to>
      <xdr:col>11</xdr:col>
      <xdr:colOff>136525</xdr:colOff>
      <xdr:row>31</xdr:row>
      <xdr:rowOff>66569</xdr:rowOff>
    </xdr:to>
    <xdr:cxnSp macro="">
      <xdr:nvCxnSpPr>
        <xdr:cNvPr id="90" name="直線コネクタ 89">
          <a:extLst>
            <a:ext uri="{FF2B5EF4-FFF2-40B4-BE49-F238E27FC236}">
              <a16:creationId xmlns:a16="http://schemas.microsoft.com/office/drawing/2014/main" id="{9A0FA49E-3074-408A-B675-FF3DE1546998}"/>
            </a:ext>
          </a:extLst>
        </xdr:cNvPr>
        <xdr:cNvCxnSpPr/>
      </xdr:nvCxnSpPr>
      <xdr:spPr>
        <a:xfrm>
          <a:off x="1576705" y="6022234"/>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C5760B85-5DFD-4239-ACD7-7D64DF1AC6EA}"/>
            </a:ext>
          </a:extLst>
        </xdr:cNvPr>
        <xdr:cNvSpPr txBox="1"/>
      </xdr:nvSpPr>
      <xdr:spPr>
        <a:xfrm>
          <a:off x="3395989" y="5729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372BCA50-ED00-4734-8386-B96ED68DCF91}"/>
            </a:ext>
          </a:extLst>
        </xdr:cNvPr>
        <xdr:cNvSpPr txBox="1"/>
      </xdr:nvSpPr>
      <xdr:spPr>
        <a:xfrm>
          <a:off x="273812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58FFFF73-1E5B-4174-8E18-A2234CB6FE18}"/>
            </a:ext>
          </a:extLst>
        </xdr:cNvPr>
        <xdr:cNvSpPr txBox="1"/>
      </xdr:nvSpPr>
      <xdr:spPr>
        <a:xfrm>
          <a:off x="206756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0B93B3EE-CC2A-430E-A8EC-778B0791ABEE}"/>
            </a:ext>
          </a:extLst>
        </xdr:cNvPr>
        <xdr:cNvSpPr txBox="1"/>
      </xdr:nvSpPr>
      <xdr:spPr>
        <a:xfrm>
          <a:off x="1397009" y="56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5415</xdr:rowOff>
    </xdr:from>
    <xdr:ext cx="405111" cy="259045"/>
    <xdr:sp macro="" textlink="">
      <xdr:nvSpPr>
        <xdr:cNvPr id="95" name="n_1mainValue有形固定資産減価償却率">
          <a:extLst>
            <a:ext uri="{FF2B5EF4-FFF2-40B4-BE49-F238E27FC236}">
              <a16:creationId xmlns:a16="http://schemas.microsoft.com/office/drawing/2014/main" id="{4342BEE0-2BBF-444A-9E5C-202D4CE7768C}"/>
            </a:ext>
          </a:extLst>
        </xdr:cNvPr>
        <xdr:cNvSpPr txBox="1"/>
      </xdr:nvSpPr>
      <xdr:spPr>
        <a:xfrm>
          <a:off x="3395989" y="6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108496</xdr:rowOff>
    </xdr:from>
    <xdr:ext cx="405111" cy="259045"/>
    <xdr:sp macro="" textlink="">
      <xdr:nvSpPr>
        <xdr:cNvPr id="96" name="n_2mainValue有形固定資産減価償却率">
          <a:extLst>
            <a:ext uri="{FF2B5EF4-FFF2-40B4-BE49-F238E27FC236}">
              <a16:creationId xmlns:a16="http://schemas.microsoft.com/office/drawing/2014/main" id="{1C8D71AC-48F9-47A4-A088-74359D1080D0}"/>
            </a:ext>
          </a:extLst>
        </xdr:cNvPr>
        <xdr:cNvSpPr txBox="1"/>
      </xdr:nvSpPr>
      <xdr:spPr>
        <a:xfrm>
          <a:off x="2738129" y="6074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108496</xdr:rowOff>
    </xdr:from>
    <xdr:ext cx="405111" cy="259045"/>
    <xdr:sp macro="" textlink="">
      <xdr:nvSpPr>
        <xdr:cNvPr id="97" name="n_3mainValue有形固定資産減価償却率">
          <a:extLst>
            <a:ext uri="{FF2B5EF4-FFF2-40B4-BE49-F238E27FC236}">
              <a16:creationId xmlns:a16="http://schemas.microsoft.com/office/drawing/2014/main" id="{E4BBB2FB-C54C-455A-8847-6E0787416628}"/>
            </a:ext>
          </a:extLst>
        </xdr:cNvPr>
        <xdr:cNvSpPr txBox="1"/>
      </xdr:nvSpPr>
      <xdr:spPr>
        <a:xfrm>
          <a:off x="2067569" y="6074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97701</xdr:rowOff>
    </xdr:from>
    <xdr:ext cx="405111" cy="259045"/>
    <xdr:sp macro="" textlink="">
      <xdr:nvSpPr>
        <xdr:cNvPr id="98" name="n_4mainValue有形固定資産減価償却率">
          <a:extLst>
            <a:ext uri="{FF2B5EF4-FFF2-40B4-BE49-F238E27FC236}">
              <a16:creationId xmlns:a16="http://schemas.microsoft.com/office/drawing/2014/main" id="{7889F33C-495C-4012-8004-E1B23BEF0124}"/>
            </a:ext>
          </a:extLst>
        </xdr:cNvPr>
        <xdr:cNvSpPr txBox="1"/>
      </xdr:nvSpPr>
      <xdr:spPr>
        <a:xfrm>
          <a:off x="1397009" y="606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83EB04B-9E01-4105-BFF3-18146C69BE2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EEB0B7A-5348-4F1C-825F-825CCC081ED1}"/>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B1AF6B4-C31F-4ECA-81A8-AFF2F4DC3C87}"/>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124896A-7F81-44A0-AAF6-859842F20D3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F397B58-DA9F-4D6A-B913-D56A15520A9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36015C3-6588-4AB3-9D5B-8ED9FF428B1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4609FBC-115F-49B8-8366-290B045BE15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8723A93-A54B-45B4-A709-3E1A0DC567D2}"/>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1CC526A-3191-4F25-BF03-FD66D9A963A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290C4B4-DFCE-4F8F-9159-7F96DD0898A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3D7727E-C943-48CC-A759-9C2060CEB421}"/>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758E7A0-AFB7-4BB1-AC83-D488C3D899F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217EB3B-3D97-414F-8A09-CC48D923539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債務償還比率は、対</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年度比</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42.9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777.8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なったが、</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類似団体内平均値との比較では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226.9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上回</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り、その差は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46.6</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縮小したものの依然大きな開きとなっている。プライマリーバランスの黒字を堅持しているため、公債費は減少傾向にあり、実質公債費比率及び将来負担比率は改善傾向にあるものの、物価高騰等による経常経費の増加により償還財源の余力が縮小していることから、債務償還比率は引き続き類似団体平均を大きく上回る状況となっている。</a:t>
          </a:r>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AC9A51C2-6A6A-4917-973F-AF8CF286A07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3CFD370-05BE-43A3-8A4A-6489756370A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7360221-D3CE-42B2-AAB0-51AB05E67D44}"/>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3BF1C37A-EFBF-487F-B08B-1B9A7A1AC70C}"/>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484B129E-FF0B-468B-B32C-3C464901AF08}"/>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E80C9856-6A01-461B-9961-7128549F48E2}"/>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6DC28616-AEE7-4A1E-99DA-8D2B2F4E24A2}"/>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C2DFE3A7-E52D-4B69-952C-8FB74EA40BE2}"/>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EB310BF1-D048-4F8A-80FB-67E299167D62}"/>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7D04C512-7240-40FB-AEA1-B50762E44C7A}"/>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B886B32E-4B1B-41FB-8366-C9A722D248EC}"/>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B0C00920-C4E5-499E-9C41-D9FE9715B18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6A3A060-BFEC-49E7-878E-61C825DE84E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15AB94DF-A412-45A3-85FD-CB382400FA50}"/>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63F4730A-5FB7-4398-9A29-C74B4B8EC837}"/>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FF61D2DD-ED25-409D-8D9C-F70992185725}"/>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D23F598-4E54-4A09-BDFF-37067578939D}"/>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1FA84B0E-960B-41A7-B729-FBB0A96E6380}"/>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DED05E3B-E296-4372-A322-05365933D0F2}"/>
            </a:ext>
          </a:extLst>
        </xdr:cNvPr>
        <xdr:cNvSpPr txBox="1"/>
      </xdr:nvSpPr>
      <xdr:spPr>
        <a:xfrm>
          <a:off x="13080365" y="555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E0E548FB-5D5C-42C2-AE50-28CDF0D4722F}"/>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C28C22A9-A161-43B2-B715-F2A81B102733}"/>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31B5390-9187-4D7B-AB94-26BB4DD1EAF7}"/>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D2E82308-DC6B-4B92-9902-2C7C8686A274}"/>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151419</xdr:rowOff>
    </xdr:from>
    <xdr:to>
      <xdr:col>60</xdr:col>
      <xdr:colOff>123825</xdr:colOff>
      <xdr:row>30</xdr:row>
      <xdr:rowOff>81569</xdr:rowOff>
    </xdr:to>
    <xdr:sp macro="" textlink="">
      <xdr:nvSpPr>
        <xdr:cNvPr id="135" name="フローチャート: 判断 134">
          <a:extLst>
            <a:ext uri="{FF2B5EF4-FFF2-40B4-BE49-F238E27FC236}">
              <a16:creationId xmlns:a16="http://schemas.microsoft.com/office/drawing/2014/main" id="{BEE8FF6B-DE1A-40AA-9E13-B49F1C724FA4}"/>
            </a:ext>
          </a:extLst>
        </xdr:cNvPr>
        <xdr:cNvSpPr/>
      </xdr:nvSpPr>
      <xdr:spPr>
        <a:xfrm>
          <a:off x="10347325" y="5782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3F932D11-8A1B-4637-97F2-0C9A0317F87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618D86C-A9EC-4566-A138-BA13CC4A040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6A83C7B-3D19-4351-8AD2-DA859DA1F80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6043715-B9C4-49A3-AC87-240C81720822}"/>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BF4F15C-7079-4AD1-8397-31A24E38859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90683</xdr:rowOff>
    </xdr:from>
    <xdr:to>
      <xdr:col>76</xdr:col>
      <xdr:colOff>73025</xdr:colOff>
      <xdr:row>31</xdr:row>
      <xdr:rowOff>20833</xdr:rowOff>
    </xdr:to>
    <xdr:sp macro="" textlink="">
      <xdr:nvSpPr>
        <xdr:cNvPr id="141" name="楕円 140">
          <a:extLst>
            <a:ext uri="{FF2B5EF4-FFF2-40B4-BE49-F238E27FC236}">
              <a16:creationId xmlns:a16="http://schemas.microsoft.com/office/drawing/2014/main" id="{B69E3149-2626-4E0A-92E8-D5B207ED090F}"/>
            </a:ext>
          </a:extLst>
        </xdr:cNvPr>
        <xdr:cNvSpPr/>
      </xdr:nvSpPr>
      <xdr:spPr>
        <a:xfrm>
          <a:off x="13001625" y="58895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69110</xdr:rowOff>
    </xdr:from>
    <xdr:ext cx="469744" cy="259045"/>
    <xdr:sp macro="" textlink="">
      <xdr:nvSpPr>
        <xdr:cNvPr id="142" name="債務償還比率該当値テキスト">
          <a:extLst>
            <a:ext uri="{FF2B5EF4-FFF2-40B4-BE49-F238E27FC236}">
              <a16:creationId xmlns:a16="http://schemas.microsoft.com/office/drawing/2014/main" id="{EA1BC787-BCE0-4CFE-97ED-C28CE167E786}"/>
            </a:ext>
          </a:extLst>
        </xdr:cNvPr>
        <xdr:cNvSpPr txBox="1"/>
      </xdr:nvSpPr>
      <xdr:spPr>
        <a:xfrm>
          <a:off x="13080365" y="586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127731</xdr:rowOff>
    </xdr:from>
    <xdr:to>
      <xdr:col>72</xdr:col>
      <xdr:colOff>123825</xdr:colOff>
      <xdr:row>31</xdr:row>
      <xdr:rowOff>57881</xdr:rowOff>
    </xdr:to>
    <xdr:sp macro="" textlink="">
      <xdr:nvSpPr>
        <xdr:cNvPr id="143" name="楕円 142">
          <a:extLst>
            <a:ext uri="{FF2B5EF4-FFF2-40B4-BE49-F238E27FC236}">
              <a16:creationId xmlns:a16="http://schemas.microsoft.com/office/drawing/2014/main" id="{46E7D2BE-EBA2-40C6-818A-71951B92DC9A}"/>
            </a:ext>
          </a:extLst>
        </xdr:cNvPr>
        <xdr:cNvSpPr/>
      </xdr:nvSpPr>
      <xdr:spPr>
        <a:xfrm>
          <a:off x="12359005" y="5926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141483</xdr:rowOff>
    </xdr:from>
    <xdr:to>
      <xdr:col>76</xdr:col>
      <xdr:colOff>22225</xdr:colOff>
      <xdr:row>31</xdr:row>
      <xdr:rowOff>7081</xdr:rowOff>
    </xdr:to>
    <xdr:cxnSp macro="">
      <xdr:nvCxnSpPr>
        <xdr:cNvPr id="144" name="直線コネクタ 143">
          <a:extLst>
            <a:ext uri="{FF2B5EF4-FFF2-40B4-BE49-F238E27FC236}">
              <a16:creationId xmlns:a16="http://schemas.microsoft.com/office/drawing/2014/main" id="{4EC106AC-A115-463D-959E-3A24AD8744F2}"/>
            </a:ext>
          </a:extLst>
        </xdr:cNvPr>
        <xdr:cNvCxnSpPr/>
      </xdr:nvCxnSpPr>
      <xdr:spPr>
        <a:xfrm flipV="1">
          <a:off x="12409805" y="5940303"/>
          <a:ext cx="619760" cy="3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99319</xdr:rowOff>
    </xdr:from>
    <xdr:to>
      <xdr:col>68</xdr:col>
      <xdr:colOff>123825</xdr:colOff>
      <xdr:row>31</xdr:row>
      <xdr:rowOff>29469</xdr:rowOff>
    </xdr:to>
    <xdr:sp macro="" textlink="">
      <xdr:nvSpPr>
        <xdr:cNvPr id="145" name="楕円 144">
          <a:extLst>
            <a:ext uri="{FF2B5EF4-FFF2-40B4-BE49-F238E27FC236}">
              <a16:creationId xmlns:a16="http://schemas.microsoft.com/office/drawing/2014/main" id="{17E42B67-3365-41AA-A6E3-2DB640013754}"/>
            </a:ext>
          </a:extLst>
        </xdr:cNvPr>
        <xdr:cNvSpPr/>
      </xdr:nvSpPr>
      <xdr:spPr>
        <a:xfrm>
          <a:off x="11688445" y="589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150119</xdr:rowOff>
    </xdr:from>
    <xdr:to>
      <xdr:col>72</xdr:col>
      <xdr:colOff>73025</xdr:colOff>
      <xdr:row>31</xdr:row>
      <xdr:rowOff>7081</xdr:rowOff>
    </xdr:to>
    <xdr:cxnSp macro="">
      <xdr:nvCxnSpPr>
        <xdr:cNvPr id="146" name="直線コネクタ 145">
          <a:extLst>
            <a:ext uri="{FF2B5EF4-FFF2-40B4-BE49-F238E27FC236}">
              <a16:creationId xmlns:a16="http://schemas.microsoft.com/office/drawing/2014/main" id="{B9F19777-3896-4F71-83E5-F8B96FCC2F55}"/>
            </a:ext>
          </a:extLst>
        </xdr:cNvPr>
        <xdr:cNvCxnSpPr/>
      </xdr:nvCxnSpPr>
      <xdr:spPr>
        <a:xfrm>
          <a:off x="11739245" y="5948939"/>
          <a:ext cx="670560" cy="2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10196</xdr:rowOff>
    </xdr:from>
    <xdr:to>
      <xdr:col>64</xdr:col>
      <xdr:colOff>123825</xdr:colOff>
      <xdr:row>30</xdr:row>
      <xdr:rowOff>111796</xdr:rowOff>
    </xdr:to>
    <xdr:sp macro="" textlink="">
      <xdr:nvSpPr>
        <xdr:cNvPr id="147" name="楕円 146">
          <a:extLst>
            <a:ext uri="{FF2B5EF4-FFF2-40B4-BE49-F238E27FC236}">
              <a16:creationId xmlns:a16="http://schemas.microsoft.com/office/drawing/2014/main" id="{4ECB11C9-BA04-40B6-9B0F-6E73601EB0D1}"/>
            </a:ext>
          </a:extLst>
        </xdr:cNvPr>
        <xdr:cNvSpPr/>
      </xdr:nvSpPr>
      <xdr:spPr>
        <a:xfrm>
          <a:off x="11017885" y="580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60996</xdr:rowOff>
    </xdr:from>
    <xdr:to>
      <xdr:col>68</xdr:col>
      <xdr:colOff>73025</xdr:colOff>
      <xdr:row>30</xdr:row>
      <xdr:rowOff>150119</xdr:rowOff>
    </xdr:to>
    <xdr:cxnSp macro="">
      <xdr:nvCxnSpPr>
        <xdr:cNvPr id="148" name="直線コネクタ 147">
          <a:extLst>
            <a:ext uri="{FF2B5EF4-FFF2-40B4-BE49-F238E27FC236}">
              <a16:creationId xmlns:a16="http://schemas.microsoft.com/office/drawing/2014/main" id="{37D9B0B8-3540-40F4-96CE-74BDD3665F9A}"/>
            </a:ext>
          </a:extLst>
        </xdr:cNvPr>
        <xdr:cNvCxnSpPr/>
      </xdr:nvCxnSpPr>
      <xdr:spPr>
        <a:xfrm>
          <a:off x="11068685" y="5859816"/>
          <a:ext cx="670560" cy="8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13564</xdr:rowOff>
    </xdr:from>
    <xdr:to>
      <xdr:col>60</xdr:col>
      <xdr:colOff>123825</xdr:colOff>
      <xdr:row>30</xdr:row>
      <xdr:rowOff>115164</xdr:rowOff>
    </xdr:to>
    <xdr:sp macro="" textlink="">
      <xdr:nvSpPr>
        <xdr:cNvPr id="149" name="楕円 148">
          <a:extLst>
            <a:ext uri="{FF2B5EF4-FFF2-40B4-BE49-F238E27FC236}">
              <a16:creationId xmlns:a16="http://schemas.microsoft.com/office/drawing/2014/main" id="{8CD1DC0D-1621-41EA-87E2-A48E59379055}"/>
            </a:ext>
          </a:extLst>
        </xdr:cNvPr>
        <xdr:cNvSpPr/>
      </xdr:nvSpPr>
      <xdr:spPr>
        <a:xfrm>
          <a:off x="10347325" y="58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60996</xdr:rowOff>
    </xdr:from>
    <xdr:to>
      <xdr:col>64</xdr:col>
      <xdr:colOff>73025</xdr:colOff>
      <xdr:row>30</xdr:row>
      <xdr:rowOff>64364</xdr:rowOff>
    </xdr:to>
    <xdr:cxnSp macro="">
      <xdr:nvCxnSpPr>
        <xdr:cNvPr id="150" name="直線コネクタ 149">
          <a:extLst>
            <a:ext uri="{FF2B5EF4-FFF2-40B4-BE49-F238E27FC236}">
              <a16:creationId xmlns:a16="http://schemas.microsoft.com/office/drawing/2014/main" id="{05C8DC6F-75F0-451A-931A-99D33A8AA7F3}"/>
            </a:ext>
          </a:extLst>
        </xdr:cNvPr>
        <xdr:cNvCxnSpPr/>
      </xdr:nvCxnSpPr>
      <xdr:spPr>
        <a:xfrm flipV="1">
          <a:off x="10398125" y="5859816"/>
          <a:ext cx="670560" cy="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325C2B8A-4011-42AA-A383-F89D69D97A74}"/>
            </a:ext>
          </a:extLst>
        </xdr:cNvPr>
        <xdr:cNvSpPr txBox="1"/>
      </xdr:nvSpPr>
      <xdr:spPr>
        <a:xfrm>
          <a:off x="12185092" y="547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BCBF7009-D8E6-405D-84C2-BF912FFF6C87}"/>
            </a:ext>
          </a:extLst>
        </xdr:cNvPr>
        <xdr:cNvSpPr txBox="1"/>
      </xdr:nvSpPr>
      <xdr:spPr>
        <a:xfrm>
          <a:off x="11527232" y="547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35D58F64-46D3-4053-A7E6-FCB1A9F6BB2D}"/>
            </a:ext>
          </a:extLst>
        </xdr:cNvPr>
        <xdr:cNvSpPr txBox="1"/>
      </xdr:nvSpPr>
      <xdr:spPr>
        <a:xfrm>
          <a:off x="10856672" y="545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98096</xdr:rowOff>
    </xdr:from>
    <xdr:ext cx="469744" cy="259045"/>
    <xdr:sp macro="" textlink="">
      <xdr:nvSpPr>
        <xdr:cNvPr id="154" name="n_4aveValue債務償還比率">
          <a:extLst>
            <a:ext uri="{FF2B5EF4-FFF2-40B4-BE49-F238E27FC236}">
              <a16:creationId xmlns:a16="http://schemas.microsoft.com/office/drawing/2014/main" id="{2D838898-FEF8-4FEC-8752-B3DF36A803E3}"/>
            </a:ext>
          </a:extLst>
        </xdr:cNvPr>
        <xdr:cNvSpPr txBox="1"/>
      </xdr:nvSpPr>
      <xdr:spPr>
        <a:xfrm>
          <a:off x="10186112" y="556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49008</xdr:rowOff>
    </xdr:from>
    <xdr:ext cx="469744" cy="259045"/>
    <xdr:sp macro="" textlink="">
      <xdr:nvSpPr>
        <xdr:cNvPr id="155" name="n_1mainValue債務償還比率">
          <a:extLst>
            <a:ext uri="{FF2B5EF4-FFF2-40B4-BE49-F238E27FC236}">
              <a16:creationId xmlns:a16="http://schemas.microsoft.com/office/drawing/2014/main" id="{E89AC674-04FC-43DD-AE93-F3888FE06AD2}"/>
            </a:ext>
          </a:extLst>
        </xdr:cNvPr>
        <xdr:cNvSpPr txBox="1"/>
      </xdr:nvSpPr>
      <xdr:spPr>
        <a:xfrm>
          <a:off x="12185092" y="601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20596</xdr:rowOff>
    </xdr:from>
    <xdr:ext cx="469744" cy="259045"/>
    <xdr:sp macro="" textlink="">
      <xdr:nvSpPr>
        <xdr:cNvPr id="156" name="n_2mainValue債務償還比率">
          <a:extLst>
            <a:ext uri="{FF2B5EF4-FFF2-40B4-BE49-F238E27FC236}">
              <a16:creationId xmlns:a16="http://schemas.microsoft.com/office/drawing/2014/main" id="{DD877507-75B9-411B-825E-03FCCE1E2C42}"/>
            </a:ext>
          </a:extLst>
        </xdr:cNvPr>
        <xdr:cNvSpPr txBox="1"/>
      </xdr:nvSpPr>
      <xdr:spPr>
        <a:xfrm>
          <a:off x="11527232" y="598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102923</xdr:rowOff>
    </xdr:from>
    <xdr:ext cx="469744" cy="259045"/>
    <xdr:sp macro="" textlink="">
      <xdr:nvSpPr>
        <xdr:cNvPr id="157" name="n_3mainValue債務償還比率">
          <a:extLst>
            <a:ext uri="{FF2B5EF4-FFF2-40B4-BE49-F238E27FC236}">
              <a16:creationId xmlns:a16="http://schemas.microsoft.com/office/drawing/2014/main" id="{E308F4B2-9D0B-4582-A8AF-47C635B7C282}"/>
            </a:ext>
          </a:extLst>
        </xdr:cNvPr>
        <xdr:cNvSpPr txBox="1"/>
      </xdr:nvSpPr>
      <xdr:spPr>
        <a:xfrm>
          <a:off x="10856672" y="590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106291</xdr:rowOff>
    </xdr:from>
    <xdr:ext cx="469744" cy="259045"/>
    <xdr:sp macro="" textlink="">
      <xdr:nvSpPr>
        <xdr:cNvPr id="158" name="n_4mainValue債務償還比率">
          <a:extLst>
            <a:ext uri="{FF2B5EF4-FFF2-40B4-BE49-F238E27FC236}">
              <a16:creationId xmlns:a16="http://schemas.microsoft.com/office/drawing/2014/main" id="{A54BACED-F248-4343-8D97-ACC1D12F74D5}"/>
            </a:ext>
          </a:extLst>
        </xdr:cNvPr>
        <xdr:cNvSpPr txBox="1"/>
      </xdr:nvSpPr>
      <xdr:spPr>
        <a:xfrm>
          <a:off x="10186112" y="59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A70086B-EFC1-4B57-B012-6C1DED79312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AFC58EA-F7F2-45E8-BEE0-11184C8592C8}"/>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BADE349-7CBB-477B-A961-DD32CA64302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3636401-50CB-4416-A7A5-FD7CBF00565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50DFCE7-78B6-48A8-813F-CBA393D9864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8172753E-17C2-4BA3-9D8F-A4E4F701A0E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F3AABB-5018-4C54-B941-D8C5FCEC30C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14ABF28-9194-4714-B52C-7DD8958DAB5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9F29F5-E8B8-4EA0-90BF-9DD74AC3B7D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7EB181-DE53-4EB1-A708-5A0192EC765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2951D3-4E00-408C-9A53-A8AE73C68C3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A580E09-49B5-465A-87FA-39876814961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F1C655-4E1A-4B7B-B390-78FBEF0B82C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260CE1-379E-4045-AE51-E3C35F934F1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BA74C4-20F9-411F-AA64-116A946C8A2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9782F2-8588-4596-A66A-0588FD18D46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3D7C39-D928-4428-AF1E-A15AF570C34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AE6D77-0E76-4031-8159-D9BF2D29368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075E77-9FD9-4EFE-98B8-DE45C429BCB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A9C537B-2C6D-4099-9536-F1127E341AE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D71A9C-26E6-48C4-9E2F-562C15D0ECB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92FD617-9174-42E5-83A1-A89F3E041FA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C175B9-B5E1-492A-9F1C-EBE6A7A68AE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B18EE5-9CB0-429E-AF6C-6FF2E950CD5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507829F-4E78-4A63-9078-D2BB4CEA875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DA6748-F693-4281-AE61-2FFDBBA0184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1D2208-C0C9-4B5C-80F6-8E7A5E51FB7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0B8A68-483E-45F3-B9F5-B70C40FB0EA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CC680D-1720-445B-86CE-A62C9909739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8A8246-6662-41C1-923B-4B4CBE558E8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BA4816-EB0F-4A7A-A935-D4B1439F8A7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06F593-4E1A-48E0-BA9E-E19F3EEF865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9AF733-B5BC-4270-8C94-8801B0559D7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EB1796-6A6F-4098-B516-01E70DDD7A9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2A89E6-97D5-4EB5-A7B1-8744E95D6BA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4B877D-75FF-41DC-A1F4-F16FA0439AD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F86A25-5AFD-420D-96C4-FB8A98A46B0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40AD51-4480-4C3F-A5D7-B7FBE4ACC1B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DB835B-08AF-4C76-9133-7B06AB866E7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935407-702D-4FAC-925C-4899FA62AE6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78D20F-41C9-4067-BD89-C6AF9E5711A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4DFA88-32D9-414E-90DF-E3077E943F1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3E04A0-05E6-48CE-A66F-F50B2F7A612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F5E519-8C82-4EF1-B107-DA1BC011C8F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09C986-4966-4E0C-BF16-ECFD32EE08D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E6E476-8777-461D-AF3D-942DA0DDE5A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F229A80-04CD-4C37-9DCF-D7C3EC9DA19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78B934-96F3-4A30-A4D5-7704BC54614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4E13237-F0F2-4DFB-927F-2E1EF60BD65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0D945B9-A19A-4526-BD23-E3D53574A55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5E3E15E-5A98-4E07-B9A3-8BC0A4755A5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3109C54-FFAC-4F9E-AA9D-991338F556C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1417CF3-71B5-4160-8A0B-47E51C1E3BF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C22EEBA-E540-49DA-BCB6-F6E0C595BD8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5C357CB-A993-46F7-9198-482A422AEA4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90373D0-EDF8-4956-ADFC-3AB98E5FB27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FF3CD2-7524-419A-BBBE-DBFCFFCBC31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608593F-4494-4540-AD6A-3AD56330810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210F6E0-C5DB-44E9-AA60-1B46D0B372F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49C3E99-A041-47F4-A33A-3BDE43826FF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025BA7B-50F6-4EEA-BD2C-CA6D4AB264C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965755F3-D118-4065-A568-243BEC91B4AF}"/>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80BE4217-1CC1-4D30-9987-63B26514AEC2}"/>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1C3670C-7A1C-47D0-B318-8081424200C2}"/>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DB36331-AE01-45B9-BB4C-4DB534FA4555}"/>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643768B2-2C06-490A-BE0B-B02440C2740E}"/>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A3730BA1-3369-41EE-A26A-48F2253A1A64}"/>
            </a:ext>
          </a:extLst>
        </xdr:cNvPr>
        <xdr:cNvSpPr txBox="1"/>
      </xdr:nvSpPr>
      <xdr:spPr>
        <a:xfrm>
          <a:off x="412496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CA649B9A-03B6-4954-A3CB-0AE868E60CA6}"/>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38924A8-35B0-4A52-997A-B0B46BAE14E7}"/>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38622E5-710D-41F4-AB1F-66E42F057D25}"/>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C7D06FCE-CF71-40A9-8D32-37494D593468}"/>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E592042-A653-4F44-8623-92B7B040EE88}"/>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57E621-084A-4460-8043-203E41C2279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3647C8-81A1-40A1-83FD-DB3FC254963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54E788-7F14-41B1-BCE4-BFE88A3E623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686630-8E83-4522-9075-C73A55B1626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3FCD2B5-8B1E-4664-9E92-736371B5346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21590</xdr:rowOff>
    </xdr:from>
    <xdr:to>
      <xdr:col>24</xdr:col>
      <xdr:colOff>114300</xdr:colOff>
      <xdr:row>39</xdr:row>
      <xdr:rowOff>123190</xdr:rowOff>
    </xdr:to>
    <xdr:sp macro="" textlink="">
      <xdr:nvSpPr>
        <xdr:cNvPr id="73" name="楕円 72">
          <a:extLst>
            <a:ext uri="{FF2B5EF4-FFF2-40B4-BE49-F238E27FC236}">
              <a16:creationId xmlns:a16="http://schemas.microsoft.com/office/drawing/2014/main" id="{5C0F2AB7-2868-4759-9C0A-4D723176F981}"/>
            </a:ext>
          </a:extLst>
        </xdr:cNvPr>
        <xdr:cNvSpPr/>
      </xdr:nvSpPr>
      <xdr:spPr>
        <a:xfrm>
          <a:off x="403606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xdr:rowOff>
    </xdr:from>
    <xdr:ext cx="405111" cy="259045"/>
    <xdr:sp macro="" textlink="">
      <xdr:nvSpPr>
        <xdr:cNvPr id="74" name="【道路】&#10;有形固定資産減価償却率該当値テキスト">
          <a:extLst>
            <a:ext uri="{FF2B5EF4-FFF2-40B4-BE49-F238E27FC236}">
              <a16:creationId xmlns:a16="http://schemas.microsoft.com/office/drawing/2014/main" id="{DCF3B745-260E-4338-9AE2-ADD2FE086A99}"/>
            </a:ext>
          </a:extLst>
        </xdr:cNvPr>
        <xdr:cNvSpPr txBox="1"/>
      </xdr:nvSpPr>
      <xdr:spPr>
        <a:xfrm>
          <a:off x="412496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153035</xdr:rowOff>
    </xdr:from>
    <xdr:to>
      <xdr:col>20</xdr:col>
      <xdr:colOff>38100</xdr:colOff>
      <xdr:row>39</xdr:row>
      <xdr:rowOff>83185</xdr:rowOff>
    </xdr:to>
    <xdr:sp macro="" textlink="">
      <xdr:nvSpPr>
        <xdr:cNvPr id="75" name="楕円 74">
          <a:extLst>
            <a:ext uri="{FF2B5EF4-FFF2-40B4-BE49-F238E27FC236}">
              <a16:creationId xmlns:a16="http://schemas.microsoft.com/office/drawing/2014/main" id="{2D24DA47-51D3-4171-98D5-0860F2A87962}"/>
            </a:ext>
          </a:extLst>
        </xdr:cNvPr>
        <xdr:cNvSpPr/>
      </xdr:nvSpPr>
      <xdr:spPr>
        <a:xfrm>
          <a:off x="3312160" y="6523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32385</xdr:rowOff>
    </xdr:from>
    <xdr:to>
      <xdr:col>24</xdr:col>
      <xdr:colOff>63500</xdr:colOff>
      <xdr:row>39</xdr:row>
      <xdr:rowOff>72390</xdr:rowOff>
    </xdr:to>
    <xdr:cxnSp macro="">
      <xdr:nvCxnSpPr>
        <xdr:cNvPr id="76" name="直線コネクタ 75">
          <a:extLst>
            <a:ext uri="{FF2B5EF4-FFF2-40B4-BE49-F238E27FC236}">
              <a16:creationId xmlns:a16="http://schemas.microsoft.com/office/drawing/2014/main" id="{F0ECCD66-2BC4-4048-ABA4-BC8959982D67}"/>
            </a:ext>
          </a:extLst>
        </xdr:cNvPr>
        <xdr:cNvCxnSpPr/>
      </xdr:nvCxnSpPr>
      <xdr:spPr>
        <a:xfrm>
          <a:off x="3355340" y="657034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113030</xdr:rowOff>
    </xdr:from>
    <xdr:to>
      <xdr:col>15</xdr:col>
      <xdr:colOff>101600</xdr:colOff>
      <xdr:row>39</xdr:row>
      <xdr:rowOff>43180</xdr:rowOff>
    </xdr:to>
    <xdr:sp macro="" textlink="">
      <xdr:nvSpPr>
        <xdr:cNvPr id="77" name="楕円 76">
          <a:extLst>
            <a:ext uri="{FF2B5EF4-FFF2-40B4-BE49-F238E27FC236}">
              <a16:creationId xmlns:a16="http://schemas.microsoft.com/office/drawing/2014/main" id="{12946675-ABB9-45F3-BAAE-1B9470FC34C4}"/>
            </a:ext>
          </a:extLst>
        </xdr:cNvPr>
        <xdr:cNvSpPr/>
      </xdr:nvSpPr>
      <xdr:spPr>
        <a:xfrm>
          <a:off x="2514600" y="6483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163830</xdr:rowOff>
    </xdr:from>
    <xdr:to>
      <xdr:col>19</xdr:col>
      <xdr:colOff>177800</xdr:colOff>
      <xdr:row>39</xdr:row>
      <xdr:rowOff>32385</xdr:rowOff>
    </xdr:to>
    <xdr:cxnSp macro="">
      <xdr:nvCxnSpPr>
        <xdr:cNvPr id="78" name="直線コネクタ 77">
          <a:extLst>
            <a:ext uri="{FF2B5EF4-FFF2-40B4-BE49-F238E27FC236}">
              <a16:creationId xmlns:a16="http://schemas.microsoft.com/office/drawing/2014/main" id="{36D13EF9-14EE-48F2-B1D9-E8DF9C2173E9}"/>
            </a:ext>
          </a:extLst>
        </xdr:cNvPr>
        <xdr:cNvCxnSpPr/>
      </xdr:nvCxnSpPr>
      <xdr:spPr>
        <a:xfrm>
          <a:off x="2565400" y="653415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80645</xdr:rowOff>
    </xdr:from>
    <xdr:to>
      <xdr:col>10</xdr:col>
      <xdr:colOff>165100</xdr:colOff>
      <xdr:row>39</xdr:row>
      <xdr:rowOff>10795</xdr:rowOff>
    </xdr:to>
    <xdr:sp macro="" textlink="">
      <xdr:nvSpPr>
        <xdr:cNvPr id="79" name="楕円 78">
          <a:extLst>
            <a:ext uri="{FF2B5EF4-FFF2-40B4-BE49-F238E27FC236}">
              <a16:creationId xmlns:a16="http://schemas.microsoft.com/office/drawing/2014/main" id="{B88966E5-E870-4661-ACC2-1072F016B8B3}"/>
            </a:ext>
          </a:extLst>
        </xdr:cNvPr>
        <xdr:cNvSpPr/>
      </xdr:nvSpPr>
      <xdr:spPr>
        <a:xfrm>
          <a:off x="1739900" y="645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131445</xdr:rowOff>
    </xdr:from>
    <xdr:to>
      <xdr:col>15</xdr:col>
      <xdr:colOff>50800</xdr:colOff>
      <xdr:row>38</xdr:row>
      <xdr:rowOff>163830</xdr:rowOff>
    </xdr:to>
    <xdr:cxnSp macro="">
      <xdr:nvCxnSpPr>
        <xdr:cNvPr id="80" name="直線コネクタ 79">
          <a:extLst>
            <a:ext uri="{FF2B5EF4-FFF2-40B4-BE49-F238E27FC236}">
              <a16:creationId xmlns:a16="http://schemas.microsoft.com/office/drawing/2014/main" id="{526D4508-7D4E-4740-8125-70D6E2DA36E8}"/>
            </a:ext>
          </a:extLst>
        </xdr:cNvPr>
        <xdr:cNvCxnSpPr/>
      </xdr:nvCxnSpPr>
      <xdr:spPr>
        <a:xfrm>
          <a:off x="1790700" y="650176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48260</xdr:rowOff>
    </xdr:from>
    <xdr:to>
      <xdr:col>6</xdr:col>
      <xdr:colOff>38100</xdr:colOff>
      <xdr:row>38</xdr:row>
      <xdr:rowOff>149860</xdr:rowOff>
    </xdr:to>
    <xdr:sp macro="" textlink="">
      <xdr:nvSpPr>
        <xdr:cNvPr id="81" name="楕円 80">
          <a:extLst>
            <a:ext uri="{FF2B5EF4-FFF2-40B4-BE49-F238E27FC236}">
              <a16:creationId xmlns:a16="http://schemas.microsoft.com/office/drawing/2014/main" id="{5F80A44A-DD3B-4012-8D0B-13815E2476C3}"/>
            </a:ext>
          </a:extLst>
        </xdr:cNvPr>
        <xdr:cNvSpPr/>
      </xdr:nvSpPr>
      <xdr:spPr>
        <a:xfrm>
          <a:off x="965200" y="6418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131445</xdr:rowOff>
    </xdr:to>
    <xdr:cxnSp macro="">
      <xdr:nvCxnSpPr>
        <xdr:cNvPr id="82" name="直線コネクタ 81">
          <a:extLst>
            <a:ext uri="{FF2B5EF4-FFF2-40B4-BE49-F238E27FC236}">
              <a16:creationId xmlns:a16="http://schemas.microsoft.com/office/drawing/2014/main" id="{B5EC7A7E-1408-4D02-969D-45041165661A}"/>
            </a:ext>
          </a:extLst>
        </xdr:cNvPr>
        <xdr:cNvCxnSpPr/>
      </xdr:nvCxnSpPr>
      <xdr:spPr>
        <a:xfrm>
          <a:off x="1008380" y="646938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D75968DD-5846-45C1-BDB5-2701802C3F84}"/>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411E5A7F-C15F-42A2-A460-C2AAB01C0EE4}"/>
            </a:ext>
          </a:extLst>
        </xdr:cNvPr>
        <xdr:cNvSpPr txBox="1"/>
      </xdr:nvSpPr>
      <xdr:spPr>
        <a:xfrm>
          <a:off x="238570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E92358A9-4C48-4094-9E60-03B0BBDEEA63}"/>
            </a:ext>
          </a:extLst>
        </xdr:cNvPr>
        <xdr:cNvSpPr txBox="1"/>
      </xdr:nvSpPr>
      <xdr:spPr>
        <a:xfrm>
          <a:off x="16110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0574AFEE-D2A8-4E9B-8E7F-FF0CE80069A5}"/>
            </a:ext>
          </a:extLst>
        </xdr:cNvPr>
        <xdr:cNvSpPr txBox="1"/>
      </xdr:nvSpPr>
      <xdr:spPr>
        <a:xfrm>
          <a:off x="83630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74312</xdr:rowOff>
    </xdr:from>
    <xdr:ext cx="405111" cy="259045"/>
    <xdr:sp macro="" textlink="">
      <xdr:nvSpPr>
        <xdr:cNvPr id="87" name="n_1mainValue【道路】&#10;有形固定資産減価償却率">
          <a:extLst>
            <a:ext uri="{FF2B5EF4-FFF2-40B4-BE49-F238E27FC236}">
              <a16:creationId xmlns:a16="http://schemas.microsoft.com/office/drawing/2014/main" id="{A0BE1B42-6ECA-406D-9354-32DCC6738BD2}"/>
            </a:ext>
          </a:extLst>
        </xdr:cNvPr>
        <xdr:cNvSpPr txBox="1"/>
      </xdr:nvSpPr>
      <xdr:spPr>
        <a:xfrm>
          <a:off x="317056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8" name="n_2mainValue【道路】&#10;有形固定資産減価償却率">
          <a:extLst>
            <a:ext uri="{FF2B5EF4-FFF2-40B4-BE49-F238E27FC236}">
              <a16:creationId xmlns:a16="http://schemas.microsoft.com/office/drawing/2014/main" id="{5624F993-0BAB-4ADF-B0C8-D7269C3A710F}"/>
            </a:ext>
          </a:extLst>
        </xdr:cNvPr>
        <xdr:cNvSpPr txBox="1"/>
      </xdr:nvSpPr>
      <xdr:spPr>
        <a:xfrm>
          <a:off x="238570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1922</xdr:rowOff>
    </xdr:from>
    <xdr:ext cx="405111" cy="259045"/>
    <xdr:sp macro="" textlink="">
      <xdr:nvSpPr>
        <xdr:cNvPr id="89" name="n_3mainValue【道路】&#10;有形固定資産減価償却率">
          <a:extLst>
            <a:ext uri="{FF2B5EF4-FFF2-40B4-BE49-F238E27FC236}">
              <a16:creationId xmlns:a16="http://schemas.microsoft.com/office/drawing/2014/main" id="{FF732037-D264-4474-B5E7-46371DB825EF}"/>
            </a:ext>
          </a:extLst>
        </xdr:cNvPr>
        <xdr:cNvSpPr txBox="1"/>
      </xdr:nvSpPr>
      <xdr:spPr>
        <a:xfrm>
          <a:off x="16110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90" name="n_4mainValue【道路】&#10;有形固定資産減価償却率">
          <a:extLst>
            <a:ext uri="{FF2B5EF4-FFF2-40B4-BE49-F238E27FC236}">
              <a16:creationId xmlns:a16="http://schemas.microsoft.com/office/drawing/2014/main" id="{D1B9D87F-CC98-4DE4-B132-247F4079D5AF}"/>
            </a:ext>
          </a:extLst>
        </xdr:cNvPr>
        <xdr:cNvSpPr txBox="1"/>
      </xdr:nvSpPr>
      <xdr:spPr>
        <a:xfrm>
          <a:off x="8363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174B1BD-49C0-4E30-8900-3369C4847FA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9DB529B-FA41-4563-A359-721D462C0DA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AE27B8D-BB48-43BF-A7EB-598F50A0E8C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BC5ED24-62CD-4548-A827-891039621CD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7276EE7-3D5D-4B37-B411-3890B5D7349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FFF5812-BA69-4978-9C6F-E9E9190E1BC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D5E2177-6980-4E7C-8FD3-5491DDE665C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7214378-149D-4E4B-B9F6-FF0716D078A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E524C56-9668-4FD5-BCD7-EC991E5B488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3BABA94-3C24-4DAD-B678-5512AC39C0B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EA40579-B864-49F5-99F3-B8F1441398C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D6C3B55-D440-4C1B-9A73-D8BAB2497CB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94B5C0E-FDAF-49A6-8932-8179451FF20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23EA94D-1069-4E9B-A9FD-3EFA90B7636E}"/>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9DB1C3C-297E-4E59-809E-BCACFD8444C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EDC582D-C217-429A-AF81-ABCFC9F7F335}"/>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70A381A-E3DD-4A6B-A1AA-2FDB50C5B83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79F4E85-A2FF-4184-B33F-AC2F17A49466}"/>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A24FDC0-1D2F-4C7F-80E7-A8824154520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565E950-FAD9-4C9C-88C2-6B9F2E2B800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C85ED1E-2FB7-4BF4-81FF-5D0CD84DBD5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D37C832-0116-4E1E-A528-56C1FB324BD4}"/>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97C7099-B04C-4B9F-A039-30F3DD6738C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59E7792-9100-4003-9A8F-2338FCE3BED6}"/>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E6E6E474-3058-47CD-9022-57C67CE6A629}"/>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28FF2531-601C-4A4C-894C-888E33BE660D}"/>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697AB430-F0B3-4408-A9B3-71504F41FF03}"/>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ED3CEB7B-91CE-4C8E-A071-76439BCF0BB4}"/>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B0E4DDAC-4191-48A5-A2C7-0BE394A6B5B1}"/>
            </a:ext>
          </a:extLst>
        </xdr:cNvPr>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A58E8B96-A172-4C05-84E3-8E1BE16D8273}"/>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5443A60-41DC-4DD3-9D93-DD2F806CA30F}"/>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F099FAAD-6265-45D1-9DAF-D620CA52DA6E}"/>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604D4F9C-8DFB-43FB-9853-D3074A03F5A4}"/>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167684</xdr:rowOff>
    </xdr:from>
    <xdr:to>
      <xdr:col>36</xdr:col>
      <xdr:colOff>165100</xdr:colOff>
      <xdr:row>40</xdr:row>
      <xdr:rowOff>97834</xdr:rowOff>
    </xdr:to>
    <xdr:sp macro="" textlink="">
      <xdr:nvSpPr>
        <xdr:cNvPr id="124" name="フローチャート: 判断 123">
          <a:extLst>
            <a:ext uri="{FF2B5EF4-FFF2-40B4-BE49-F238E27FC236}">
              <a16:creationId xmlns:a16="http://schemas.microsoft.com/office/drawing/2014/main" id="{C3EA9ED6-88C7-4518-8087-F8F5B0EE39AD}"/>
            </a:ext>
          </a:extLst>
        </xdr:cNvPr>
        <xdr:cNvSpPr/>
      </xdr:nvSpPr>
      <xdr:spPr>
        <a:xfrm>
          <a:off x="6098540" y="6705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0C8366D-32CF-4B86-8E54-499CE9F9329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B5089CD-F9C7-4BCF-8D74-B5D7647741D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CDE366-B2F6-4DCB-8AD0-62AC8F5F99A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A66B3C9-150F-4C43-9B15-9443C3ED6E1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E5B2FC0-4AAB-40D1-890B-1842D155960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71520</xdr:rowOff>
    </xdr:from>
    <xdr:to>
      <xdr:col>55</xdr:col>
      <xdr:colOff>50800</xdr:colOff>
      <xdr:row>40</xdr:row>
      <xdr:rowOff>1670</xdr:rowOff>
    </xdr:to>
    <xdr:sp macro="" textlink="">
      <xdr:nvSpPr>
        <xdr:cNvPr id="130" name="楕円 129">
          <a:extLst>
            <a:ext uri="{FF2B5EF4-FFF2-40B4-BE49-F238E27FC236}">
              <a16:creationId xmlns:a16="http://schemas.microsoft.com/office/drawing/2014/main" id="{19CF6022-A6E4-4378-A8BB-27069B1EAF0E}"/>
            </a:ext>
          </a:extLst>
        </xdr:cNvPr>
        <xdr:cNvSpPr/>
      </xdr:nvSpPr>
      <xdr:spPr>
        <a:xfrm>
          <a:off x="9192260" y="6609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49947</xdr:rowOff>
    </xdr:from>
    <xdr:ext cx="534377" cy="259045"/>
    <xdr:sp macro="" textlink="">
      <xdr:nvSpPr>
        <xdr:cNvPr id="131" name="【道路】&#10;一人当たり延長該当値テキスト">
          <a:extLst>
            <a:ext uri="{FF2B5EF4-FFF2-40B4-BE49-F238E27FC236}">
              <a16:creationId xmlns:a16="http://schemas.microsoft.com/office/drawing/2014/main" id="{8FB4AC60-86D7-4935-9CB2-D400189B36C4}"/>
            </a:ext>
          </a:extLst>
        </xdr:cNvPr>
        <xdr:cNvSpPr txBox="1"/>
      </xdr:nvSpPr>
      <xdr:spPr>
        <a:xfrm>
          <a:off x="9258300" y="658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81864</xdr:rowOff>
    </xdr:from>
    <xdr:to>
      <xdr:col>50</xdr:col>
      <xdr:colOff>165100</xdr:colOff>
      <xdr:row>40</xdr:row>
      <xdr:rowOff>12014</xdr:rowOff>
    </xdr:to>
    <xdr:sp macro="" textlink="">
      <xdr:nvSpPr>
        <xdr:cNvPr id="132" name="楕円 131">
          <a:extLst>
            <a:ext uri="{FF2B5EF4-FFF2-40B4-BE49-F238E27FC236}">
              <a16:creationId xmlns:a16="http://schemas.microsoft.com/office/drawing/2014/main" id="{5C8D6A2C-CDD1-4AD3-8924-BC133F41FD37}"/>
            </a:ext>
          </a:extLst>
        </xdr:cNvPr>
        <xdr:cNvSpPr/>
      </xdr:nvSpPr>
      <xdr:spPr>
        <a:xfrm>
          <a:off x="8445500" y="6619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122320</xdr:rowOff>
    </xdr:from>
    <xdr:to>
      <xdr:col>55</xdr:col>
      <xdr:colOff>0</xdr:colOff>
      <xdr:row>39</xdr:row>
      <xdr:rowOff>132664</xdr:rowOff>
    </xdr:to>
    <xdr:cxnSp macro="">
      <xdr:nvCxnSpPr>
        <xdr:cNvPr id="133" name="直線コネクタ 132">
          <a:extLst>
            <a:ext uri="{FF2B5EF4-FFF2-40B4-BE49-F238E27FC236}">
              <a16:creationId xmlns:a16="http://schemas.microsoft.com/office/drawing/2014/main" id="{3CBA2CDB-9076-495B-9C77-26B6BA3B88B3}"/>
            </a:ext>
          </a:extLst>
        </xdr:cNvPr>
        <xdr:cNvCxnSpPr/>
      </xdr:nvCxnSpPr>
      <xdr:spPr>
        <a:xfrm flipV="1">
          <a:off x="8496300" y="6660280"/>
          <a:ext cx="7239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91160</xdr:rowOff>
    </xdr:from>
    <xdr:to>
      <xdr:col>46</xdr:col>
      <xdr:colOff>38100</xdr:colOff>
      <xdr:row>40</xdr:row>
      <xdr:rowOff>21310</xdr:rowOff>
    </xdr:to>
    <xdr:sp macro="" textlink="">
      <xdr:nvSpPr>
        <xdr:cNvPr id="134" name="楕円 133">
          <a:extLst>
            <a:ext uri="{FF2B5EF4-FFF2-40B4-BE49-F238E27FC236}">
              <a16:creationId xmlns:a16="http://schemas.microsoft.com/office/drawing/2014/main" id="{DC272D15-568F-4E6E-8C62-FDBBC6554A86}"/>
            </a:ext>
          </a:extLst>
        </xdr:cNvPr>
        <xdr:cNvSpPr/>
      </xdr:nvSpPr>
      <xdr:spPr>
        <a:xfrm>
          <a:off x="7670800" y="6629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132664</xdr:rowOff>
    </xdr:from>
    <xdr:to>
      <xdr:col>50</xdr:col>
      <xdr:colOff>114300</xdr:colOff>
      <xdr:row>39</xdr:row>
      <xdr:rowOff>141960</xdr:rowOff>
    </xdr:to>
    <xdr:cxnSp macro="">
      <xdr:nvCxnSpPr>
        <xdr:cNvPr id="135" name="直線コネクタ 134">
          <a:extLst>
            <a:ext uri="{FF2B5EF4-FFF2-40B4-BE49-F238E27FC236}">
              <a16:creationId xmlns:a16="http://schemas.microsoft.com/office/drawing/2014/main" id="{BABE4245-F753-41E3-900D-8CCB26E75032}"/>
            </a:ext>
          </a:extLst>
        </xdr:cNvPr>
        <xdr:cNvCxnSpPr/>
      </xdr:nvCxnSpPr>
      <xdr:spPr>
        <a:xfrm flipV="1">
          <a:off x="7713980" y="6670624"/>
          <a:ext cx="78232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100152</xdr:rowOff>
    </xdr:from>
    <xdr:to>
      <xdr:col>41</xdr:col>
      <xdr:colOff>101600</xdr:colOff>
      <xdr:row>40</xdr:row>
      <xdr:rowOff>30302</xdr:rowOff>
    </xdr:to>
    <xdr:sp macro="" textlink="">
      <xdr:nvSpPr>
        <xdr:cNvPr id="136" name="楕円 135">
          <a:extLst>
            <a:ext uri="{FF2B5EF4-FFF2-40B4-BE49-F238E27FC236}">
              <a16:creationId xmlns:a16="http://schemas.microsoft.com/office/drawing/2014/main" id="{BF4DAED5-31C8-439F-8411-29068BA29899}"/>
            </a:ext>
          </a:extLst>
        </xdr:cNvPr>
        <xdr:cNvSpPr/>
      </xdr:nvSpPr>
      <xdr:spPr>
        <a:xfrm>
          <a:off x="6873240" y="6638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141960</xdr:rowOff>
    </xdr:from>
    <xdr:to>
      <xdr:col>45</xdr:col>
      <xdr:colOff>177800</xdr:colOff>
      <xdr:row>39</xdr:row>
      <xdr:rowOff>150952</xdr:rowOff>
    </xdr:to>
    <xdr:cxnSp macro="">
      <xdr:nvCxnSpPr>
        <xdr:cNvPr id="137" name="直線コネクタ 136">
          <a:extLst>
            <a:ext uri="{FF2B5EF4-FFF2-40B4-BE49-F238E27FC236}">
              <a16:creationId xmlns:a16="http://schemas.microsoft.com/office/drawing/2014/main" id="{0B14FB60-F075-4B5C-A5F1-853F86E1ECEF}"/>
            </a:ext>
          </a:extLst>
        </xdr:cNvPr>
        <xdr:cNvCxnSpPr/>
      </xdr:nvCxnSpPr>
      <xdr:spPr>
        <a:xfrm flipV="1">
          <a:off x="6924040" y="6679920"/>
          <a:ext cx="78994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112249</xdr:rowOff>
    </xdr:from>
    <xdr:to>
      <xdr:col>36</xdr:col>
      <xdr:colOff>165100</xdr:colOff>
      <xdr:row>40</xdr:row>
      <xdr:rowOff>42399</xdr:rowOff>
    </xdr:to>
    <xdr:sp macro="" textlink="">
      <xdr:nvSpPr>
        <xdr:cNvPr id="138" name="楕円 137">
          <a:extLst>
            <a:ext uri="{FF2B5EF4-FFF2-40B4-BE49-F238E27FC236}">
              <a16:creationId xmlns:a16="http://schemas.microsoft.com/office/drawing/2014/main" id="{97CF9879-9D8E-4A1F-AA15-5279E18A14A1}"/>
            </a:ext>
          </a:extLst>
        </xdr:cNvPr>
        <xdr:cNvSpPr/>
      </xdr:nvSpPr>
      <xdr:spPr>
        <a:xfrm>
          <a:off x="6098540" y="66502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150952</xdr:rowOff>
    </xdr:from>
    <xdr:to>
      <xdr:col>41</xdr:col>
      <xdr:colOff>50800</xdr:colOff>
      <xdr:row>39</xdr:row>
      <xdr:rowOff>163049</xdr:rowOff>
    </xdr:to>
    <xdr:cxnSp macro="">
      <xdr:nvCxnSpPr>
        <xdr:cNvPr id="139" name="直線コネクタ 138">
          <a:extLst>
            <a:ext uri="{FF2B5EF4-FFF2-40B4-BE49-F238E27FC236}">
              <a16:creationId xmlns:a16="http://schemas.microsoft.com/office/drawing/2014/main" id="{831AAAF8-49CF-4060-AFEC-4A196ABBA4EB}"/>
            </a:ext>
          </a:extLst>
        </xdr:cNvPr>
        <xdr:cNvCxnSpPr/>
      </xdr:nvCxnSpPr>
      <xdr:spPr>
        <a:xfrm flipV="1">
          <a:off x="6149340" y="6688912"/>
          <a:ext cx="7747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B25EF624-154B-4FB8-A213-D07FD120B3CC}"/>
            </a:ext>
          </a:extLst>
        </xdr:cNvPr>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F4C98A03-4C07-4FE6-9955-B79AB2FC5969}"/>
            </a:ext>
          </a:extLst>
        </xdr:cNvPr>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8A7A9737-AA04-4260-8662-14D7196D50E9}"/>
            </a:ext>
          </a:extLst>
        </xdr:cNvPr>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88961</xdr:rowOff>
    </xdr:from>
    <xdr:ext cx="534377" cy="259045"/>
    <xdr:sp macro="" textlink="">
      <xdr:nvSpPr>
        <xdr:cNvPr id="143" name="n_4aveValue【道路】&#10;一人当たり延長">
          <a:extLst>
            <a:ext uri="{FF2B5EF4-FFF2-40B4-BE49-F238E27FC236}">
              <a16:creationId xmlns:a16="http://schemas.microsoft.com/office/drawing/2014/main" id="{8019EA84-C33C-4D81-9FCC-C86F707A66FA}"/>
            </a:ext>
          </a:extLst>
        </xdr:cNvPr>
        <xdr:cNvSpPr txBox="1"/>
      </xdr:nvSpPr>
      <xdr:spPr>
        <a:xfrm>
          <a:off x="5905011" y="67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3141</xdr:rowOff>
    </xdr:from>
    <xdr:ext cx="534377" cy="259045"/>
    <xdr:sp macro="" textlink="">
      <xdr:nvSpPr>
        <xdr:cNvPr id="144" name="n_1mainValue【道路】&#10;一人当たり延長">
          <a:extLst>
            <a:ext uri="{FF2B5EF4-FFF2-40B4-BE49-F238E27FC236}">
              <a16:creationId xmlns:a16="http://schemas.microsoft.com/office/drawing/2014/main" id="{01863AAD-78F7-4380-8E41-D35DF4B155EF}"/>
            </a:ext>
          </a:extLst>
        </xdr:cNvPr>
        <xdr:cNvSpPr txBox="1"/>
      </xdr:nvSpPr>
      <xdr:spPr>
        <a:xfrm>
          <a:off x="8239271" y="670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12437</xdr:rowOff>
    </xdr:from>
    <xdr:ext cx="534377" cy="259045"/>
    <xdr:sp macro="" textlink="">
      <xdr:nvSpPr>
        <xdr:cNvPr id="145" name="n_2mainValue【道路】&#10;一人当たり延長">
          <a:extLst>
            <a:ext uri="{FF2B5EF4-FFF2-40B4-BE49-F238E27FC236}">
              <a16:creationId xmlns:a16="http://schemas.microsoft.com/office/drawing/2014/main" id="{17CD121B-9C41-407F-BEA1-C4F8FE279CF9}"/>
            </a:ext>
          </a:extLst>
        </xdr:cNvPr>
        <xdr:cNvSpPr txBox="1"/>
      </xdr:nvSpPr>
      <xdr:spPr>
        <a:xfrm>
          <a:off x="7477271" y="671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21429</xdr:rowOff>
    </xdr:from>
    <xdr:ext cx="534377" cy="259045"/>
    <xdr:sp macro="" textlink="">
      <xdr:nvSpPr>
        <xdr:cNvPr id="146" name="n_3mainValue【道路】&#10;一人当たり延長">
          <a:extLst>
            <a:ext uri="{FF2B5EF4-FFF2-40B4-BE49-F238E27FC236}">
              <a16:creationId xmlns:a16="http://schemas.microsoft.com/office/drawing/2014/main" id="{87274468-3FE7-4004-9540-754D2E37B82A}"/>
            </a:ext>
          </a:extLst>
        </xdr:cNvPr>
        <xdr:cNvSpPr txBox="1"/>
      </xdr:nvSpPr>
      <xdr:spPr>
        <a:xfrm>
          <a:off x="6702571" y="672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58926</xdr:rowOff>
    </xdr:from>
    <xdr:ext cx="534377" cy="259045"/>
    <xdr:sp macro="" textlink="">
      <xdr:nvSpPr>
        <xdr:cNvPr id="147" name="n_4mainValue【道路】&#10;一人当たり延長">
          <a:extLst>
            <a:ext uri="{FF2B5EF4-FFF2-40B4-BE49-F238E27FC236}">
              <a16:creationId xmlns:a16="http://schemas.microsoft.com/office/drawing/2014/main" id="{E8C264E8-4495-48C5-B5A5-55FEC23E1417}"/>
            </a:ext>
          </a:extLst>
        </xdr:cNvPr>
        <xdr:cNvSpPr txBox="1"/>
      </xdr:nvSpPr>
      <xdr:spPr>
        <a:xfrm>
          <a:off x="5905011" y="642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685D545-9749-439A-862A-35186A1F9F4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72C71AF-A776-4C27-886F-B4C25940A6C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E2748A3-3A23-437F-9F82-D338953E47D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A671BA3-A26A-4CCD-BDFF-AC95A65F91D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99CDD2D-F9E1-4B10-B26A-B06305D468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DB9A623-AE94-4EDB-BC7C-54033458D53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4F3A021-79D0-45C0-B1E3-BE21C8FEF22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F38419D-B1DF-4A10-A6B6-84F9F67CC92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677CF7A-14A0-451C-A745-A473CDF888F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A824662-DD06-490A-9C26-1CEBAE6A35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DE758AC-4FE4-47F5-83A0-6CF15AD1C2C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0921828-F107-4BBF-88DB-F00B4C26783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40C3A4A-26D2-4615-AD1B-791BDFD733D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AE0FE1D-8E92-491F-BD41-1E3258D4580B}"/>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955D7FA-C167-4170-A8B4-F41A40929863}"/>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886ECEE-B396-484A-AB20-9574CBD537F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9B0FCE6-E6B7-4823-90B7-6B5D6E2273E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56FC980-D8CE-47D3-8F29-53A47C064E2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F7CD079-71D2-4878-BF8F-B6B8662DC1F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CECF851-70A5-49E8-8FC7-05987DC9AF1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3DDF1E3-842C-4F98-B748-108EA249455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D3A09AA-6D13-43C1-AABC-406D9CC5F86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DB1EA91-DADA-455E-9082-4556A39E689F}"/>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A4C23B9-C98A-4110-9D9C-A9F2C7EAF91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F12E03D-0FCC-41B2-85D6-D6EB1AA72B2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AC6D6A6-1D00-48EE-B694-E3BB7C769B60}"/>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E067C89-308C-419B-AD41-3C2F3673EFC6}"/>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EEA8CD90-80F0-4EB3-9300-5C55CCFF7CA3}"/>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980E659-D32B-4433-BB28-AB1B309B7AAE}"/>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461E52A-3950-4B1E-AC6C-8B046A0776BE}"/>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6ABA632-C785-4461-B3C5-7073132A31BF}"/>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3C2DC17-6A91-4534-89DC-DD00D280CDF9}"/>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B7EC9B2-C46F-4404-A7AF-1FE9D99FD1E4}"/>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FC82000E-1D16-4813-96CD-FCF2D62D6149}"/>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EECEEB07-F904-4B27-92FB-27ED6940F237}"/>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3" name="フローチャート: 判断 182">
          <a:extLst>
            <a:ext uri="{FF2B5EF4-FFF2-40B4-BE49-F238E27FC236}">
              <a16:creationId xmlns:a16="http://schemas.microsoft.com/office/drawing/2014/main" id="{B120A45D-428E-40C2-8BBF-82CC1511D3EB}"/>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3BB952-ECED-431B-A0A7-ABDD8C3DE7C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CFAB8B5-D2A3-4FA3-A52B-1A04875B73F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E0F466F-C4C0-4502-B611-35D0755E053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06AC54B-4A86-4577-B7C2-E6CAFC00385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BE281BC-767C-4B4F-9722-1A1FC08E8F3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9" name="楕円 188">
          <a:extLst>
            <a:ext uri="{FF2B5EF4-FFF2-40B4-BE49-F238E27FC236}">
              <a16:creationId xmlns:a16="http://schemas.microsoft.com/office/drawing/2014/main" id="{BD4B83E7-BA28-4DC5-AD0A-4701240DAC3D}"/>
            </a:ext>
          </a:extLst>
        </xdr:cNvPr>
        <xdr:cNvSpPr/>
      </xdr:nvSpPr>
      <xdr:spPr>
        <a:xfrm>
          <a:off x="4036060" y="10318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3C1575B-0F45-4BAD-A177-688475871214}"/>
            </a:ext>
          </a:extLst>
        </xdr:cNvPr>
        <xdr:cNvSpPr txBox="1"/>
      </xdr:nvSpPr>
      <xdr:spPr>
        <a:xfrm>
          <a:off x="4124960" y="10297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1" name="楕円 190">
          <a:extLst>
            <a:ext uri="{FF2B5EF4-FFF2-40B4-BE49-F238E27FC236}">
              <a16:creationId xmlns:a16="http://schemas.microsoft.com/office/drawing/2014/main" id="{847FE805-AC81-4FB4-86B4-DDBA64B0F5E7}"/>
            </a:ext>
          </a:extLst>
        </xdr:cNvPr>
        <xdr:cNvSpPr/>
      </xdr:nvSpPr>
      <xdr:spPr>
        <a:xfrm>
          <a:off x="3312160" y="102960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120831</xdr:rowOff>
    </xdr:from>
    <xdr:to>
      <xdr:col>24</xdr:col>
      <xdr:colOff>63500</xdr:colOff>
      <xdr:row>61</xdr:row>
      <xdr:rowOff>143691</xdr:rowOff>
    </xdr:to>
    <xdr:cxnSp macro="">
      <xdr:nvCxnSpPr>
        <xdr:cNvPr id="192" name="直線コネクタ 191">
          <a:extLst>
            <a:ext uri="{FF2B5EF4-FFF2-40B4-BE49-F238E27FC236}">
              <a16:creationId xmlns:a16="http://schemas.microsoft.com/office/drawing/2014/main" id="{AB2023A6-A444-4782-B9D9-ABA94A026E7C}"/>
            </a:ext>
          </a:extLst>
        </xdr:cNvPr>
        <xdr:cNvCxnSpPr/>
      </xdr:nvCxnSpPr>
      <xdr:spPr>
        <a:xfrm>
          <a:off x="3355340" y="10346871"/>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47172</xdr:rowOff>
    </xdr:from>
    <xdr:to>
      <xdr:col>15</xdr:col>
      <xdr:colOff>101600</xdr:colOff>
      <xdr:row>61</xdr:row>
      <xdr:rowOff>148772</xdr:rowOff>
    </xdr:to>
    <xdr:sp macro="" textlink="">
      <xdr:nvSpPr>
        <xdr:cNvPr id="193" name="楕円 192">
          <a:extLst>
            <a:ext uri="{FF2B5EF4-FFF2-40B4-BE49-F238E27FC236}">
              <a16:creationId xmlns:a16="http://schemas.microsoft.com/office/drawing/2014/main" id="{9B810F13-CF02-4ED2-BC08-B04B979A2C03}"/>
            </a:ext>
          </a:extLst>
        </xdr:cNvPr>
        <xdr:cNvSpPr/>
      </xdr:nvSpPr>
      <xdr:spPr>
        <a:xfrm>
          <a:off x="2514600" y="1027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120831</xdr:rowOff>
    </xdr:to>
    <xdr:cxnSp macro="">
      <xdr:nvCxnSpPr>
        <xdr:cNvPr id="194" name="直線コネクタ 193">
          <a:extLst>
            <a:ext uri="{FF2B5EF4-FFF2-40B4-BE49-F238E27FC236}">
              <a16:creationId xmlns:a16="http://schemas.microsoft.com/office/drawing/2014/main" id="{54B8F38F-1467-4EC4-B70D-6945D15ED2BB}"/>
            </a:ext>
          </a:extLst>
        </xdr:cNvPr>
        <xdr:cNvCxnSpPr/>
      </xdr:nvCxnSpPr>
      <xdr:spPr>
        <a:xfrm>
          <a:off x="2565400" y="10324012"/>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24312</xdr:rowOff>
    </xdr:from>
    <xdr:to>
      <xdr:col>10</xdr:col>
      <xdr:colOff>165100</xdr:colOff>
      <xdr:row>61</xdr:row>
      <xdr:rowOff>125912</xdr:rowOff>
    </xdr:to>
    <xdr:sp macro="" textlink="">
      <xdr:nvSpPr>
        <xdr:cNvPr id="195" name="楕円 194">
          <a:extLst>
            <a:ext uri="{FF2B5EF4-FFF2-40B4-BE49-F238E27FC236}">
              <a16:creationId xmlns:a16="http://schemas.microsoft.com/office/drawing/2014/main" id="{E77FCB7D-D36D-4605-B9BC-E3C790EE2334}"/>
            </a:ext>
          </a:extLst>
        </xdr:cNvPr>
        <xdr:cNvSpPr/>
      </xdr:nvSpPr>
      <xdr:spPr>
        <a:xfrm>
          <a:off x="1739900" y="102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75112</xdr:rowOff>
    </xdr:from>
    <xdr:to>
      <xdr:col>15</xdr:col>
      <xdr:colOff>50800</xdr:colOff>
      <xdr:row>61</xdr:row>
      <xdr:rowOff>97972</xdr:rowOff>
    </xdr:to>
    <xdr:cxnSp macro="">
      <xdr:nvCxnSpPr>
        <xdr:cNvPr id="196" name="直線コネクタ 195">
          <a:extLst>
            <a:ext uri="{FF2B5EF4-FFF2-40B4-BE49-F238E27FC236}">
              <a16:creationId xmlns:a16="http://schemas.microsoft.com/office/drawing/2014/main" id="{AB3EF62A-21F4-402A-B0CB-BDFE425EE206}"/>
            </a:ext>
          </a:extLst>
        </xdr:cNvPr>
        <xdr:cNvCxnSpPr/>
      </xdr:nvCxnSpPr>
      <xdr:spPr>
        <a:xfrm>
          <a:off x="1790700" y="10301152"/>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7" name="楕円 196">
          <a:extLst>
            <a:ext uri="{FF2B5EF4-FFF2-40B4-BE49-F238E27FC236}">
              <a16:creationId xmlns:a16="http://schemas.microsoft.com/office/drawing/2014/main" id="{6D09E2E0-0A1F-4A0D-A37C-BACE1C07ACA4}"/>
            </a:ext>
          </a:extLst>
        </xdr:cNvPr>
        <xdr:cNvSpPr/>
      </xdr:nvSpPr>
      <xdr:spPr>
        <a:xfrm>
          <a:off x="965200" y="10229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75112</xdr:rowOff>
    </xdr:to>
    <xdr:cxnSp macro="">
      <xdr:nvCxnSpPr>
        <xdr:cNvPr id="198" name="直線コネクタ 197">
          <a:extLst>
            <a:ext uri="{FF2B5EF4-FFF2-40B4-BE49-F238E27FC236}">
              <a16:creationId xmlns:a16="http://schemas.microsoft.com/office/drawing/2014/main" id="{E056F5DC-7BF8-455E-A592-C8FF943EE824}"/>
            </a:ext>
          </a:extLst>
        </xdr:cNvPr>
        <xdr:cNvCxnSpPr/>
      </xdr:nvCxnSpPr>
      <xdr:spPr>
        <a:xfrm>
          <a:off x="1008380" y="10276659"/>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2EB3FDD-F7E9-4554-9247-59E5C159E2B8}"/>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C38EF8E-F765-4F61-8D61-BD737DBFC6FB}"/>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F60AAC8-45D5-4C09-ACCA-067C35C2181C}"/>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4674CEA-41A5-4BF6-9C7F-62B5931EBF32}"/>
            </a:ext>
          </a:extLst>
        </xdr:cNvPr>
        <xdr:cNvSpPr txBox="1"/>
      </xdr:nvSpPr>
      <xdr:spPr>
        <a:xfrm>
          <a:off x="836304"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FC978AB-23B5-4739-ADCB-6E5D5C82A9C7}"/>
            </a:ext>
          </a:extLst>
        </xdr:cNvPr>
        <xdr:cNvSpPr txBox="1"/>
      </xdr:nvSpPr>
      <xdr:spPr>
        <a:xfrm>
          <a:off x="317056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139899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CC25A1C-B243-48CF-9423-420F9F81D208}"/>
            </a:ext>
          </a:extLst>
        </xdr:cNvPr>
        <xdr:cNvSpPr txBox="1"/>
      </xdr:nvSpPr>
      <xdr:spPr>
        <a:xfrm>
          <a:off x="2385704" y="1036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117039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16404B-9E78-4ED9-97C8-0839857C797E}"/>
            </a:ext>
          </a:extLst>
        </xdr:cNvPr>
        <xdr:cNvSpPr txBox="1"/>
      </xdr:nvSpPr>
      <xdr:spPr>
        <a:xfrm>
          <a:off x="1611004" y="1034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117946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0204201-41B5-4881-A2BC-5BB3AF57DC3B}"/>
            </a:ext>
          </a:extLst>
        </xdr:cNvPr>
        <xdr:cNvSpPr txBox="1"/>
      </xdr:nvSpPr>
      <xdr:spPr>
        <a:xfrm>
          <a:off x="836304" y="1000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0A393B9-018A-46AA-A2D6-E0A7CE05CD4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92EB653-BF65-41FD-A820-EF6755BAFC3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10BEB4C-FC4E-47F8-9B01-97DF7CC9886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9E89C4A-7F35-4CE6-90FA-D4F76369DD9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4A84589-2DFF-4AED-8142-262E1BA6679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10BAEEB-DD04-4B0A-BA40-5E1FFD2074C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E84B396-233E-48D6-BD0C-49047299E1C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5097CDC-171F-46AD-B1D4-3C13A6758C9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86FED75-2779-4C9D-AB04-B67973A46CD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AFB8645-5C1A-4268-B1E9-33FCFDC6A97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CA1ADAF-A0C2-45C1-8428-4E020CE782A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EDC4F2B-FD5C-4D8E-9FE2-68687D512BD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A6E4F3F-6D20-430E-8BFF-4DA14ED456F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5CE5C59-698B-4A9D-8705-686384966EC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DE21738-0F6B-431B-BD30-E0A5685E8B3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039C66F-7E2C-480C-9287-4699329FDEFA}"/>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9CB4CE4-7F7F-4E1E-8AC4-AB478152CB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9D43AA8-6D9F-4595-AAA6-FB36A61CAF70}"/>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7C09DBE-393E-491B-A959-B9819281CC7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2E17E66-0CF1-4115-8C3A-2777BA4C002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4B4A553-3A82-44F1-BE8C-2D07E6E9731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B506C64-05B6-4A83-9EB6-1DD4BF05DDE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619C0EC-6F94-4667-803F-1610E6CAB0F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C8849834-7D55-49BC-9A5D-0F0BDBDA17DD}"/>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C932187-20CE-417C-BDAE-26A6F16D5323}"/>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E460AFE-6B46-48C0-824C-116834439744}"/>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771BFE2-503A-475F-A83F-34042618737E}"/>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A5B6907-4F51-4863-B82E-AE2CAF27F48C}"/>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5257A03-5F94-4BB0-9AEF-FE71F6371A83}"/>
            </a:ext>
          </a:extLst>
        </xdr:cNvPr>
        <xdr:cNvSpPr txBox="1"/>
      </xdr:nvSpPr>
      <xdr:spPr>
        <a:xfrm>
          <a:off x="9258300" y="10426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E9F8ADA-DB77-45A8-8AA6-1A95251D84BE}"/>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FADEB64D-F2A6-4E79-902F-B32C1123EFB0}"/>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882C147-1A15-4CF6-AECE-0C6E4B9FE2CC}"/>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29A9798-1940-4BBF-BF2B-EB993710B82F}"/>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168433</xdr:rowOff>
    </xdr:from>
    <xdr:to>
      <xdr:col>36</xdr:col>
      <xdr:colOff>165100</xdr:colOff>
      <xdr:row>63</xdr:row>
      <xdr:rowOff>98583</xdr:rowOff>
    </xdr:to>
    <xdr:sp macro="" textlink="">
      <xdr:nvSpPr>
        <xdr:cNvPr id="240" name="フローチャート: 判断 239">
          <a:extLst>
            <a:ext uri="{FF2B5EF4-FFF2-40B4-BE49-F238E27FC236}">
              <a16:creationId xmlns:a16="http://schemas.microsoft.com/office/drawing/2014/main" id="{B446035F-805F-41C8-9C11-5AB3790C5FD6}"/>
            </a:ext>
          </a:extLst>
        </xdr:cNvPr>
        <xdr:cNvSpPr/>
      </xdr:nvSpPr>
      <xdr:spPr>
        <a:xfrm>
          <a:off x="6098540" y="1056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E5487D-7077-4550-9EA2-CB46B607125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149E61-F5B5-408A-B97F-A44677A2A74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CB9FD7-E4C6-426D-9B8E-C7DA9C1F84F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FFBA6E1-CC63-4E88-8685-E81EB3F309E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C83C48-DF68-4E09-945A-F36FCB1861D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13226</xdr:rowOff>
    </xdr:from>
    <xdr:to>
      <xdr:col>55</xdr:col>
      <xdr:colOff>50800</xdr:colOff>
      <xdr:row>61</xdr:row>
      <xdr:rowOff>114826</xdr:rowOff>
    </xdr:to>
    <xdr:sp macro="" textlink="">
      <xdr:nvSpPr>
        <xdr:cNvPr id="246" name="楕円 245">
          <a:extLst>
            <a:ext uri="{FF2B5EF4-FFF2-40B4-BE49-F238E27FC236}">
              <a16:creationId xmlns:a16="http://schemas.microsoft.com/office/drawing/2014/main" id="{6CDE180B-B49B-44CD-A6F2-E402D7645FF5}"/>
            </a:ext>
          </a:extLst>
        </xdr:cNvPr>
        <xdr:cNvSpPr/>
      </xdr:nvSpPr>
      <xdr:spPr>
        <a:xfrm>
          <a:off x="9192260" y="102392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36103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8E22D4D-BEED-4347-83AB-3F5264523BA9}"/>
            </a:ext>
          </a:extLst>
        </xdr:cNvPr>
        <xdr:cNvSpPr txBox="1"/>
      </xdr:nvSpPr>
      <xdr:spPr>
        <a:xfrm>
          <a:off x="9258300" y="10094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26126</xdr:rowOff>
    </xdr:from>
    <xdr:to>
      <xdr:col>50</xdr:col>
      <xdr:colOff>165100</xdr:colOff>
      <xdr:row>61</xdr:row>
      <xdr:rowOff>127726</xdr:rowOff>
    </xdr:to>
    <xdr:sp macro="" textlink="">
      <xdr:nvSpPr>
        <xdr:cNvPr id="248" name="楕円 247">
          <a:extLst>
            <a:ext uri="{FF2B5EF4-FFF2-40B4-BE49-F238E27FC236}">
              <a16:creationId xmlns:a16="http://schemas.microsoft.com/office/drawing/2014/main" id="{B7CECA51-F6F0-491B-BF8C-52929F9DDAD7}"/>
            </a:ext>
          </a:extLst>
        </xdr:cNvPr>
        <xdr:cNvSpPr/>
      </xdr:nvSpPr>
      <xdr:spPr>
        <a:xfrm>
          <a:off x="8445500" y="1025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64026</xdr:rowOff>
    </xdr:from>
    <xdr:to>
      <xdr:col>55</xdr:col>
      <xdr:colOff>0</xdr:colOff>
      <xdr:row>61</xdr:row>
      <xdr:rowOff>76926</xdr:rowOff>
    </xdr:to>
    <xdr:cxnSp macro="">
      <xdr:nvCxnSpPr>
        <xdr:cNvPr id="249" name="直線コネクタ 248">
          <a:extLst>
            <a:ext uri="{FF2B5EF4-FFF2-40B4-BE49-F238E27FC236}">
              <a16:creationId xmlns:a16="http://schemas.microsoft.com/office/drawing/2014/main" id="{4B37CECF-8D47-4DF0-B957-955FE225A660}"/>
            </a:ext>
          </a:extLst>
        </xdr:cNvPr>
        <xdr:cNvCxnSpPr/>
      </xdr:nvCxnSpPr>
      <xdr:spPr>
        <a:xfrm flipV="1">
          <a:off x="8496300" y="10290066"/>
          <a:ext cx="7239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36274</xdr:rowOff>
    </xdr:from>
    <xdr:to>
      <xdr:col>46</xdr:col>
      <xdr:colOff>38100</xdr:colOff>
      <xdr:row>61</xdr:row>
      <xdr:rowOff>137874</xdr:rowOff>
    </xdr:to>
    <xdr:sp macro="" textlink="">
      <xdr:nvSpPr>
        <xdr:cNvPr id="250" name="楕円 249">
          <a:extLst>
            <a:ext uri="{FF2B5EF4-FFF2-40B4-BE49-F238E27FC236}">
              <a16:creationId xmlns:a16="http://schemas.microsoft.com/office/drawing/2014/main" id="{8494E7DA-B7C1-41C6-B518-0DC72708612F}"/>
            </a:ext>
          </a:extLst>
        </xdr:cNvPr>
        <xdr:cNvSpPr/>
      </xdr:nvSpPr>
      <xdr:spPr>
        <a:xfrm>
          <a:off x="7670800" y="102623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76926</xdr:rowOff>
    </xdr:from>
    <xdr:to>
      <xdr:col>50</xdr:col>
      <xdr:colOff>114300</xdr:colOff>
      <xdr:row>61</xdr:row>
      <xdr:rowOff>87074</xdr:rowOff>
    </xdr:to>
    <xdr:cxnSp macro="">
      <xdr:nvCxnSpPr>
        <xdr:cNvPr id="251" name="直線コネクタ 250">
          <a:extLst>
            <a:ext uri="{FF2B5EF4-FFF2-40B4-BE49-F238E27FC236}">
              <a16:creationId xmlns:a16="http://schemas.microsoft.com/office/drawing/2014/main" id="{294C336F-2A08-4F87-A287-903FD861C03C}"/>
            </a:ext>
          </a:extLst>
        </xdr:cNvPr>
        <xdr:cNvCxnSpPr/>
      </xdr:nvCxnSpPr>
      <xdr:spPr>
        <a:xfrm flipV="1">
          <a:off x="7713980" y="10302966"/>
          <a:ext cx="782320"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46858</xdr:rowOff>
    </xdr:from>
    <xdr:to>
      <xdr:col>41</xdr:col>
      <xdr:colOff>101600</xdr:colOff>
      <xdr:row>61</xdr:row>
      <xdr:rowOff>148458</xdr:rowOff>
    </xdr:to>
    <xdr:sp macro="" textlink="">
      <xdr:nvSpPr>
        <xdr:cNvPr id="252" name="楕円 251">
          <a:extLst>
            <a:ext uri="{FF2B5EF4-FFF2-40B4-BE49-F238E27FC236}">
              <a16:creationId xmlns:a16="http://schemas.microsoft.com/office/drawing/2014/main" id="{DDD5E46D-3644-469B-8610-FE0437957170}"/>
            </a:ext>
          </a:extLst>
        </xdr:cNvPr>
        <xdr:cNvSpPr/>
      </xdr:nvSpPr>
      <xdr:spPr>
        <a:xfrm>
          <a:off x="6873240" y="102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87074</xdr:rowOff>
    </xdr:from>
    <xdr:to>
      <xdr:col>45</xdr:col>
      <xdr:colOff>177800</xdr:colOff>
      <xdr:row>61</xdr:row>
      <xdr:rowOff>97658</xdr:rowOff>
    </xdr:to>
    <xdr:cxnSp macro="">
      <xdr:nvCxnSpPr>
        <xdr:cNvPr id="253" name="直線コネクタ 252">
          <a:extLst>
            <a:ext uri="{FF2B5EF4-FFF2-40B4-BE49-F238E27FC236}">
              <a16:creationId xmlns:a16="http://schemas.microsoft.com/office/drawing/2014/main" id="{FF1FBC28-4677-4CB8-9A65-4EF3A9B38296}"/>
            </a:ext>
          </a:extLst>
        </xdr:cNvPr>
        <xdr:cNvCxnSpPr/>
      </xdr:nvCxnSpPr>
      <xdr:spPr>
        <a:xfrm flipV="1">
          <a:off x="6924040" y="10313114"/>
          <a:ext cx="789940" cy="1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57841</xdr:rowOff>
    </xdr:from>
    <xdr:to>
      <xdr:col>36</xdr:col>
      <xdr:colOff>165100</xdr:colOff>
      <xdr:row>61</xdr:row>
      <xdr:rowOff>159441</xdr:rowOff>
    </xdr:to>
    <xdr:sp macro="" textlink="">
      <xdr:nvSpPr>
        <xdr:cNvPr id="254" name="楕円 253">
          <a:extLst>
            <a:ext uri="{FF2B5EF4-FFF2-40B4-BE49-F238E27FC236}">
              <a16:creationId xmlns:a16="http://schemas.microsoft.com/office/drawing/2014/main" id="{B9B769C0-741C-46F4-B768-9A14F617E184}"/>
            </a:ext>
          </a:extLst>
        </xdr:cNvPr>
        <xdr:cNvSpPr/>
      </xdr:nvSpPr>
      <xdr:spPr>
        <a:xfrm>
          <a:off x="6098540" y="1028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97658</xdr:rowOff>
    </xdr:from>
    <xdr:to>
      <xdr:col>41</xdr:col>
      <xdr:colOff>50800</xdr:colOff>
      <xdr:row>61</xdr:row>
      <xdr:rowOff>108641</xdr:rowOff>
    </xdr:to>
    <xdr:cxnSp macro="">
      <xdr:nvCxnSpPr>
        <xdr:cNvPr id="255" name="直線コネクタ 254">
          <a:extLst>
            <a:ext uri="{FF2B5EF4-FFF2-40B4-BE49-F238E27FC236}">
              <a16:creationId xmlns:a16="http://schemas.microsoft.com/office/drawing/2014/main" id="{04675279-5201-4C7F-9E00-7543C3035448}"/>
            </a:ext>
          </a:extLst>
        </xdr:cNvPr>
        <xdr:cNvCxnSpPr/>
      </xdr:nvCxnSpPr>
      <xdr:spPr>
        <a:xfrm flipV="1">
          <a:off x="6149340" y="10323698"/>
          <a:ext cx="774700" cy="1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E1C4117-83BD-4D2D-869B-08D8A634CB91}"/>
            </a:ext>
          </a:extLst>
        </xdr:cNvPr>
        <xdr:cNvSpPr txBox="1"/>
      </xdr:nvSpPr>
      <xdr:spPr>
        <a:xfrm>
          <a:off x="8214575" y="1055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F8ED4B3-1754-4E67-B394-8BB07E47C367}"/>
            </a:ext>
          </a:extLst>
        </xdr:cNvPr>
        <xdr:cNvSpPr txBox="1"/>
      </xdr:nvSpPr>
      <xdr:spPr>
        <a:xfrm>
          <a:off x="7444955" y="1055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7CE74DA-564B-497D-A6F9-4F856D47C0C5}"/>
            </a:ext>
          </a:extLst>
        </xdr:cNvPr>
        <xdr:cNvSpPr txBox="1"/>
      </xdr:nvSpPr>
      <xdr:spPr>
        <a:xfrm>
          <a:off x="6670255" y="1056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89710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1227F0B-B5E2-4982-B488-CF336D5036F5}"/>
            </a:ext>
          </a:extLst>
        </xdr:cNvPr>
        <xdr:cNvSpPr txBox="1"/>
      </xdr:nvSpPr>
      <xdr:spPr>
        <a:xfrm>
          <a:off x="5872695" y="1065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144253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3AD7447-5BD1-4C19-9383-CF248F6667EE}"/>
            </a:ext>
          </a:extLst>
        </xdr:cNvPr>
        <xdr:cNvSpPr txBox="1"/>
      </xdr:nvSpPr>
      <xdr:spPr>
        <a:xfrm>
          <a:off x="8214575" y="1003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154401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9A471A1-C9EE-4A11-948B-340D1CAC846E}"/>
            </a:ext>
          </a:extLst>
        </xdr:cNvPr>
        <xdr:cNvSpPr txBox="1"/>
      </xdr:nvSpPr>
      <xdr:spPr>
        <a:xfrm>
          <a:off x="7444955" y="1004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164985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962FC1B-12B9-4129-930A-816B6EAB8A63}"/>
            </a:ext>
          </a:extLst>
        </xdr:cNvPr>
        <xdr:cNvSpPr txBox="1"/>
      </xdr:nvSpPr>
      <xdr:spPr>
        <a:xfrm>
          <a:off x="6670255" y="100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4518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DE6680F-CEE8-46FF-95D1-1DF0B0516E64}"/>
            </a:ext>
          </a:extLst>
        </xdr:cNvPr>
        <xdr:cNvSpPr txBox="1"/>
      </xdr:nvSpPr>
      <xdr:spPr>
        <a:xfrm>
          <a:off x="5872695" y="1006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1487D1F-7AD9-4D14-986B-8CB812DF82F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57346C-617F-4600-95E8-BD8E550D006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DE80C7E-8B8D-49A2-A500-D5780D7143F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B009C7F-9CAD-4E98-B2CE-A108334B0E7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0C0CF3E-D827-493A-8B2C-105CA86F5D8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F4C5FDE-8CD8-4452-8061-7BA3E9F28EB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3FAF6E5-07EE-4A48-A8E4-ED2A8E064C2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5294DA9-3626-41F2-90DF-FAA01AC45F4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7899C78-361D-4CB1-A970-914937A417F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1A366FA-6D7D-4E1B-A032-7CAE232A118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B360AB7-CE7B-44E1-88DE-5C3F9D7812C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7D12F59-2967-409F-9BFC-8D8E043AACE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E05E17A-F4DF-49E6-B374-DC5EEC268C6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5A04BA7-4DE9-4F0E-ADF7-CDFD3FBEA6F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D0CA104-00F0-4EFB-BB7B-D83A7767FAA2}"/>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3D11E5E-6FC0-4CAF-9F9D-6D437C119C7E}"/>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C0CCD1F-01D8-4838-BFC3-49E7AD0240F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2D2F5DD-85A3-456B-AE54-D83029BCD41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8CF6C91-5FFE-47C9-B54C-B59ABAB2D93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496409F-9EA9-4494-9F15-B071350C225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C2FCCAD2-3725-46CC-8742-0F58136EEEA4}"/>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0286324-B6F1-43AC-89AA-596E515D7C3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E86619B-706A-42EB-9BB9-71E362E704A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D9D6D31-B733-4C95-B8B9-74E513101AEB}"/>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8E5FDC9-59E4-4FB1-872F-67B2A13022BE}"/>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C590962-5381-43B4-8654-24D7B1717D4D}"/>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1F8BC3C-97C1-4BF7-97EA-D8F336749627}"/>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511BA3DF-4FF6-44B5-99B7-05329EFD7EEC}"/>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BE3E10A-4243-41BC-9F21-97D1450E1E64}"/>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CA6C86A-FDC6-4AD2-98BD-CF3F306F5D99}"/>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FBD14329-FD3F-4053-92C9-255AB9C9D8E4}"/>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A6E0D665-FEDB-48BE-B93A-A9E5231DF85C}"/>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24DE03F-1937-4B52-B7EF-8DD99E91A6C3}"/>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19050</xdr:rowOff>
    </xdr:from>
    <xdr:to>
      <xdr:col>6</xdr:col>
      <xdr:colOff>38100</xdr:colOff>
      <xdr:row>82</xdr:row>
      <xdr:rowOff>120650</xdr:rowOff>
    </xdr:to>
    <xdr:sp macro="" textlink="">
      <xdr:nvSpPr>
        <xdr:cNvPr id="297" name="フローチャート: 判断 296">
          <a:extLst>
            <a:ext uri="{FF2B5EF4-FFF2-40B4-BE49-F238E27FC236}">
              <a16:creationId xmlns:a16="http://schemas.microsoft.com/office/drawing/2014/main" id="{CDE3291F-B7CF-4026-B744-CFF24EDF3EDF}"/>
            </a:ext>
          </a:extLst>
        </xdr:cNvPr>
        <xdr:cNvSpPr/>
      </xdr:nvSpPr>
      <xdr:spPr>
        <a:xfrm>
          <a:off x="965200" y="13765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9E0AC1E-2ED1-4BE2-9F87-A0543BF28A1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485BDD-2993-47E3-97CE-20F606B67B4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BD1599-5D9D-4574-B8AE-1851FA04785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C156E93-4055-44C6-95A9-BE481665DEB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96C1F0C-A592-4430-B9C4-95FDE2D9F06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60961</xdr:rowOff>
    </xdr:from>
    <xdr:to>
      <xdr:col>24</xdr:col>
      <xdr:colOff>114300</xdr:colOff>
      <xdr:row>82</xdr:row>
      <xdr:rowOff>162561</xdr:rowOff>
    </xdr:to>
    <xdr:sp macro="" textlink="">
      <xdr:nvSpPr>
        <xdr:cNvPr id="303" name="楕円 302">
          <a:extLst>
            <a:ext uri="{FF2B5EF4-FFF2-40B4-BE49-F238E27FC236}">
              <a16:creationId xmlns:a16="http://schemas.microsoft.com/office/drawing/2014/main" id="{6928ED50-132A-485D-90FC-F21166709F40}"/>
            </a:ext>
          </a:extLst>
        </xdr:cNvPr>
        <xdr:cNvSpPr/>
      </xdr:nvSpPr>
      <xdr:spPr>
        <a:xfrm>
          <a:off x="4036060" y="1380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83838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1CC033F-CF89-4E9B-8283-A940CB643FEC}"/>
            </a:ext>
          </a:extLst>
        </xdr:cNvPr>
        <xdr:cNvSpPr txBox="1"/>
      </xdr:nvSpPr>
      <xdr:spPr>
        <a:xfrm>
          <a:off x="4124960" y="136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31750</xdr:rowOff>
    </xdr:from>
    <xdr:to>
      <xdr:col>20</xdr:col>
      <xdr:colOff>38100</xdr:colOff>
      <xdr:row>82</xdr:row>
      <xdr:rowOff>133350</xdr:rowOff>
    </xdr:to>
    <xdr:sp macro="" textlink="">
      <xdr:nvSpPr>
        <xdr:cNvPr id="305" name="楕円 304">
          <a:extLst>
            <a:ext uri="{FF2B5EF4-FFF2-40B4-BE49-F238E27FC236}">
              <a16:creationId xmlns:a16="http://schemas.microsoft.com/office/drawing/2014/main" id="{CC7E06E7-8E9F-42D5-AAED-4DEAD9CAB1F7}"/>
            </a:ext>
          </a:extLst>
        </xdr:cNvPr>
        <xdr:cNvSpPr/>
      </xdr:nvSpPr>
      <xdr:spPr>
        <a:xfrm>
          <a:off x="3312160" y="13778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82550</xdr:rowOff>
    </xdr:from>
    <xdr:to>
      <xdr:col>24</xdr:col>
      <xdr:colOff>63500</xdr:colOff>
      <xdr:row>82</xdr:row>
      <xdr:rowOff>111761</xdr:rowOff>
    </xdr:to>
    <xdr:cxnSp macro="">
      <xdr:nvCxnSpPr>
        <xdr:cNvPr id="306" name="直線コネクタ 305">
          <a:extLst>
            <a:ext uri="{FF2B5EF4-FFF2-40B4-BE49-F238E27FC236}">
              <a16:creationId xmlns:a16="http://schemas.microsoft.com/office/drawing/2014/main" id="{A8A0A962-9E58-413A-A3A5-F315B1BE87C5}"/>
            </a:ext>
          </a:extLst>
        </xdr:cNvPr>
        <xdr:cNvCxnSpPr/>
      </xdr:nvCxnSpPr>
      <xdr:spPr>
        <a:xfrm>
          <a:off x="3355340" y="13829030"/>
          <a:ext cx="73152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1270</xdr:rowOff>
    </xdr:from>
    <xdr:to>
      <xdr:col>15</xdr:col>
      <xdr:colOff>101600</xdr:colOff>
      <xdr:row>82</xdr:row>
      <xdr:rowOff>102870</xdr:rowOff>
    </xdr:to>
    <xdr:sp macro="" textlink="">
      <xdr:nvSpPr>
        <xdr:cNvPr id="307" name="楕円 306">
          <a:extLst>
            <a:ext uri="{FF2B5EF4-FFF2-40B4-BE49-F238E27FC236}">
              <a16:creationId xmlns:a16="http://schemas.microsoft.com/office/drawing/2014/main" id="{8DE18C6B-4702-4240-B0CE-C7CA64C6C360}"/>
            </a:ext>
          </a:extLst>
        </xdr:cNvPr>
        <xdr:cNvSpPr/>
      </xdr:nvSpPr>
      <xdr:spPr>
        <a:xfrm>
          <a:off x="2514600" y="1374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52070</xdr:rowOff>
    </xdr:from>
    <xdr:to>
      <xdr:col>19</xdr:col>
      <xdr:colOff>177800</xdr:colOff>
      <xdr:row>82</xdr:row>
      <xdr:rowOff>82550</xdr:rowOff>
    </xdr:to>
    <xdr:cxnSp macro="">
      <xdr:nvCxnSpPr>
        <xdr:cNvPr id="308" name="直線コネクタ 307">
          <a:extLst>
            <a:ext uri="{FF2B5EF4-FFF2-40B4-BE49-F238E27FC236}">
              <a16:creationId xmlns:a16="http://schemas.microsoft.com/office/drawing/2014/main" id="{7BA77F7B-BC05-43A3-BE1C-73C3FB6322FB}"/>
            </a:ext>
          </a:extLst>
        </xdr:cNvPr>
        <xdr:cNvCxnSpPr/>
      </xdr:nvCxnSpPr>
      <xdr:spPr>
        <a:xfrm>
          <a:off x="2565400" y="1379855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140970</xdr:rowOff>
    </xdr:from>
    <xdr:to>
      <xdr:col>10</xdr:col>
      <xdr:colOff>165100</xdr:colOff>
      <xdr:row>82</xdr:row>
      <xdr:rowOff>71120</xdr:rowOff>
    </xdr:to>
    <xdr:sp macro="" textlink="">
      <xdr:nvSpPr>
        <xdr:cNvPr id="309" name="楕円 308">
          <a:extLst>
            <a:ext uri="{FF2B5EF4-FFF2-40B4-BE49-F238E27FC236}">
              <a16:creationId xmlns:a16="http://schemas.microsoft.com/office/drawing/2014/main" id="{AB1A0DC6-3087-4B6D-9286-A4B27184B60F}"/>
            </a:ext>
          </a:extLst>
        </xdr:cNvPr>
        <xdr:cNvSpPr/>
      </xdr:nvSpPr>
      <xdr:spPr>
        <a:xfrm>
          <a:off x="1739900" y="13719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20320</xdr:rowOff>
    </xdr:from>
    <xdr:to>
      <xdr:col>15</xdr:col>
      <xdr:colOff>50800</xdr:colOff>
      <xdr:row>82</xdr:row>
      <xdr:rowOff>52070</xdr:rowOff>
    </xdr:to>
    <xdr:cxnSp macro="">
      <xdr:nvCxnSpPr>
        <xdr:cNvPr id="310" name="直線コネクタ 309">
          <a:extLst>
            <a:ext uri="{FF2B5EF4-FFF2-40B4-BE49-F238E27FC236}">
              <a16:creationId xmlns:a16="http://schemas.microsoft.com/office/drawing/2014/main" id="{0A90C851-D00D-49DE-8F55-F75E5CD660FC}"/>
            </a:ext>
          </a:extLst>
        </xdr:cNvPr>
        <xdr:cNvCxnSpPr/>
      </xdr:nvCxnSpPr>
      <xdr:spPr>
        <a:xfrm>
          <a:off x="1790700" y="13766800"/>
          <a:ext cx="7747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118111</xdr:rowOff>
    </xdr:from>
    <xdr:to>
      <xdr:col>6</xdr:col>
      <xdr:colOff>38100</xdr:colOff>
      <xdr:row>82</xdr:row>
      <xdr:rowOff>48261</xdr:rowOff>
    </xdr:to>
    <xdr:sp macro="" textlink="">
      <xdr:nvSpPr>
        <xdr:cNvPr id="311" name="楕円 310">
          <a:extLst>
            <a:ext uri="{FF2B5EF4-FFF2-40B4-BE49-F238E27FC236}">
              <a16:creationId xmlns:a16="http://schemas.microsoft.com/office/drawing/2014/main" id="{46DA9EE0-FD78-4513-A60A-B0501D31C0D0}"/>
            </a:ext>
          </a:extLst>
        </xdr:cNvPr>
        <xdr:cNvSpPr/>
      </xdr:nvSpPr>
      <xdr:spPr>
        <a:xfrm>
          <a:off x="965200" y="13696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168911</xdr:rowOff>
    </xdr:from>
    <xdr:to>
      <xdr:col>10</xdr:col>
      <xdr:colOff>114300</xdr:colOff>
      <xdr:row>82</xdr:row>
      <xdr:rowOff>20320</xdr:rowOff>
    </xdr:to>
    <xdr:cxnSp macro="">
      <xdr:nvCxnSpPr>
        <xdr:cNvPr id="312" name="直線コネクタ 311">
          <a:extLst>
            <a:ext uri="{FF2B5EF4-FFF2-40B4-BE49-F238E27FC236}">
              <a16:creationId xmlns:a16="http://schemas.microsoft.com/office/drawing/2014/main" id="{48D77B25-F171-47E4-BE9E-C04238D5632E}"/>
            </a:ext>
          </a:extLst>
        </xdr:cNvPr>
        <xdr:cNvCxnSpPr/>
      </xdr:nvCxnSpPr>
      <xdr:spPr>
        <a:xfrm>
          <a:off x="1008380" y="13747751"/>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86FB2FEB-EFE0-4748-A49D-98C32E36F9D1}"/>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979D65F2-2175-4042-9E0E-19ED1183AEFF}"/>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70DC1945-68B2-4A83-8A19-E8E38ABD96EA}"/>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111777</xdr:rowOff>
    </xdr:from>
    <xdr:ext cx="405111" cy="259045"/>
    <xdr:sp macro="" textlink="">
      <xdr:nvSpPr>
        <xdr:cNvPr id="316" name="n_4aveValue【公営住宅】&#10;有形固定資産減価償却率">
          <a:extLst>
            <a:ext uri="{FF2B5EF4-FFF2-40B4-BE49-F238E27FC236}">
              <a16:creationId xmlns:a16="http://schemas.microsoft.com/office/drawing/2014/main" id="{60F71F40-7523-41AE-8043-C4E1E130DEDD}"/>
            </a:ext>
          </a:extLst>
        </xdr:cNvPr>
        <xdr:cNvSpPr txBox="1"/>
      </xdr:nvSpPr>
      <xdr:spPr>
        <a:xfrm>
          <a:off x="836304"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149877</xdr:rowOff>
    </xdr:from>
    <xdr:ext cx="405111" cy="259045"/>
    <xdr:sp macro="" textlink="">
      <xdr:nvSpPr>
        <xdr:cNvPr id="317" name="n_1mainValue【公営住宅】&#10;有形固定資産減価償却率">
          <a:extLst>
            <a:ext uri="{FF2B5EF4-FFF2-40B4-BE49-F238E27FC236}">
              <a16:creationId xmlns:a16="http://schemas.microsoft.com/office/drawing/2014/main" id="{3D4FE778-7463-4FEA-B677-0D85EB95EEE5}"/>
            </a:ext>
          </a:extLst>
        </xdr:cNvPr>
        <xdr:cNvSpPr txBox="1"/>
      </xdr:nvSpPr>
      <xdr:spPr>
        <a:xfrm>
          <a:off x="3170564" y="1356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119397</xdr:rowOff>
    </xdr:from>
    <xdr:ext cx="405111" cy="259045"/>
    <xdr:sp macro="" textlink="">
      <xdr:nvSpPr>
        <xdr:cNvPr id="318" name="n_2mainValue【公営住宅】&#10;有形固定資産減価償却率">
          <a:extLst>
            <a:ext uri="{FF2B5EF4-FFF2-40B4-BE49-F238E27FC236}">
              <a16:creationId xmlns:a16="http://schemas.microsoft.com/office/drawing/2014/main" id="{7421FDFB-AD4D-4C99-B94D-CF428585E156}"/>
            </a:ext>
          </a:extLst>
        </xdr:cNvPr>
        <xdr:cNvSpPr txBox="1"/>
      </xdr:nvSpPr>
      <xdr:spPr>
        <a:xfrm>
          <a:off x="2385704" y="1353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87647</xdr:rowOff>
    </xdr:from>
    <xdr:ext cx="405111" cy="259045"/>
    <xdr:sp macro="" textlink="">
      <xdr:nvSpPr>
        <xdr:cNvPr id="319" name="n_3mainValue【公営住宅】&#10;有形固定資産減価償却率">
          <a:extLst>
            <a:ext uri="{FF2B5EF4-FFF2-40B4-BE49-F238E27FC236}">
              <a16:creationId xmlns:a16="http://schemas.microsoft.com/office/drawing/2014/main" id="{31CE0DDC-27A8-4402-9990-39B29E4A71FA}"/>
            </a:ext>
          </a:extLst>
        </xdr:cNvPr>
        <xdr:cNvSpPr txBox="1"/>
      </xdr:nvSpPr>
      <xdr:spPr>
        <a:xfrm>
          <a:off x="1611004" y="1349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64788</xdr:rowOff>
    </xdr:from>
    <xdr:ext cx="405111" cy="259045"/>
    <xdr:sp macro="" textlink="">
      <xdr:nvSpPr>
        <xdr:cNvPr id="320" name="n_4mainValue【公営住宅】&#10;有形固定資産減価償却率">
          <a:extLst>
            <a:ext uri="{FF2B5EF4-FFF2-40B4-BE49-F238E27FC236}">
              <a16:creationId xmlns:a16="http://schemas.microsoft.com/office/drawing/2014/main" id="{CD0F64EF-B79A-48DF-BEDF-A0E473838B90}"/>
            </a:ext>
          </a:extLst>
        </xdr:cNvPr>
        <xdr:cNvSpPr txBox="1"/>
      </xdr:nvSpPr>
      <xdr:spPr>
        <a:xfrm>
          <a:off x="836304" y="1347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5D1B48F-3A5A-47F7-AA0E-D56581492EE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CF6F2BC-6984-4BF6-832A-750B26801F0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72382A2-68DF-436E-9FC3-1F96E270AB2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44D38EA-70A2-4D18-A2FB-688C7E5D885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6C5C9CC-A814-4570-BE31-DB17F71FC3A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7544DE7-B2CC-4405-ADEE-C0FF29EED55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95AD428-FF1E-4772-A255-867B6BA2153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FD5873F-14F5-4834-8970-9E025CA3E63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964B3A9-155F-452E-8614-70AEDCAD915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F424000-BEB4-45B7-AA46-A1F059C9E81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C1E175C-B016-487D-A065-FB3AC637C7D7}"/>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CB65947-E453-498B-B37D-949235402E36}"/>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BCB4F9A-89B8-45AC-9139-7470DC4CE74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62F1528-8E77-4D04-B914-8F6BCBFCCE02}"/>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895A950-EC15-4A98-9013-5AD452B4184B}"/>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E9E3F0BC-2E4D-4819-A068-921D3130080E}"/>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C7A65D1-25FF-40C5-B030-8E9D8456957B}"/>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EC98D54B-E6E8-4FB1-8BCC-D91BB44133EF}"/>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DC0B03E-31ED-44BE-9B84-A935D53CB0E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755BAFD-773A-4E36-9097-719D1D2FB26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1B8249C-DC53-4C60-9227-46E48084FC9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1C690796-599F-473D-A7C7-5144D1777385}"/>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B743D857-0B21-4FA6-A575-90E0705500DD}"/>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A3A8DA69-87ED-479F-B48A-1A6E9601DD8F}"/>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CAB8948-661A-41DF-8A5D-CA16E87A9321}"/>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F9EF1508-A8B6-4A13-9184-5E14D54E22DB}"/>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B06603A1-7B60-4BF6-88D1-24AD8CA2556B}"/>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531128C9-3FC2-4295-8559-7CBC7F5B9A92}"/>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53862890-BC59-4155-8AA4-1A060D159D38}"/>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290F6F54-4D86-417A-A2E8-14DA4773545F}"/>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7EBE424-5DB9-47EE-8F89-2EA53FA9BFD9}"/>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123454</xdr:rowOff>
    </xdr:from>
    <xdr:to>
      <xdr:col>36</xdr:col>
      <xdr:colOff>165100</xdr:colOff>
      <xdr:row>86</xdr:row>
      <xdr:rowOff>53604</xdr:rowOff>
    </xdr:to>
    <xdr:sp macro="" textlink="">
      <xdr:nvSpPr>
        <xdr:cNvPr id="352" name="フローチャート: 判断 351">
          <a:extLst>
            <a:ext uri="{FF2B5EF4-FFF2-40B4-BE49-F238E27FC236}">
              <a16:creationId xmlns:a16="http://schemas.microsoft.com/office/drawing/2014/main" id="{56F1EDE5-1C59-42BC-B587-8B0510CB1680}"/>
            </a:ext>
          </a:extLst>
        </xdr:cNvPr>
        <xdr:cNvSpPr/>
      </xdr:nvSpPr>
      <xdr:spPr>
        <a:xfrm>
          <a:off x="6098540" y="143728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971A508-8AFA-4C28-9DC9-88141F00003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36ABF88-94EE-44C2-90FE-7B378D9F8BA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E2E77B-E6B2-4239-98DE-A118A57BCA1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B3A16D3-56F2-4F5D-B95B-A46160AC4CF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5A6FF3-0D70-4751-BD0A-3D9DB50A0B5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137948</xdr:rowOff>
    </xdr:from>
    <xdr:to>
      <xdr:col>55</xdr:col>
      <xdr:colOff>50800</xdr:colOff>
      <xdr:row>86</xdr:row>
      <xdr:rowOff>68098</xdr:rowOff>
    </xdr:to>
    <xdr:sp macro="" textlink="">
      <xdr:nvSpPr>
        <xdr:cNvPr id="358" name="楕円 357">
          <a:extLst>
            <a:ext uri="{FF2B5EF4-FFF2-40B4-BE49-F238E27FC236}">
              <a16:creationId xmlns:a16="http://schemas.microsoft.com/office/drawing/2014/main" id="{495244CB-713E-47C9-AD24-FC77B35B6AEC}"/>
            </a:ext>
          </a:extLst>
        </xdr:cNvPr>
        <xdr:cNvSpPr/>
      </xdr:nvSpPr>
      <xdr:spPr>
        <a:xfrm>
          <a:off x="9192260" y="143873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6474BC48-F7BD-4557-AE34-4DDB17C3F97C}"/>
            </a:ext>
          </a:extLst>
        </xdr:cNvPr>
        <xdr:cNvSpPr txBox="1"/>
      </xdr:nvSpPr>
      <xdr:spPr>
        <a:xfrm>
          <a:off x="9258300" y="1432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138450</xdr:rowOff>
    </xdr:from>
    <xdr:to>
      <xdr:col>50</xdr:col>
      <xdr:colOff>165100</xdr:colOff>
      <xdr:row>86</xdr:row>
      <xdr:rowOff>68600</xdr:rowOff>
    </xdr:to>
    <xdr:sp macro="" textlink="">
      <xdr:nvSpPr>
        <xdr:cNvPr id="360" name="楕円 359">
          <a:extLst>
            <a:ext uri="{FF2B5EF4-FFF2-40B4-BE49-F238E27FC236}">
              <a16:creationId xmlns:a16="http://schemas.microsoft.com/office/drawing/2014/main" id="{E2A38A38-5E31-45C7-8394-9C46DE646B35}"/>
            </a:ext>
          </a:extLst>
        </xdr:cNvPr>
        <xdr:cNvSpPr/>
      </xdr:nvSpPr>
      <xdr:spPr>
        <a:xfrm>
          <a:off x="8445500" y="14387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17298</xdr:rowOff>
    </xdr:from>
    <xdr:to>
      <xdr:col>55</xdr:col>
      <xdr:colOff>0</xdr:colOff>
      <xdr:row>86</xdr:row>
      <xdr:rowOff>17800</xdr:rowOff>
    </xdr:to>
    <xdr:cxnSp macro="">
      <xdr:nvCxnSpPr>
        <xdr:cNvPr id="361" name="直線コネクタ 360">
          <a:extLst>
            <a:ext uri="{FF2B5EF4-FFF2-40B4-BE49-F238E27FC236}">
              <a16:creationId xmlns:a16="http://schemas.microsoft.com/office/drawing/2014/main" id="{91521605-C1E1-4410-A1C6-B8FD45930EC6}"/>
            </a:ext>
          </a:extLst>
        </xdr:cNvPr>
        <xdr:cNvCxnSpPr/>
      </xdr:nvCxnSpPr>
      <xdr:spPr>
        <a:xfrm flipV="1">
          <a:off x="8496300" y="14434338"/>
          <a:ext cx="7239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138861</xdr:rowOff>
    </xdr:from>
    <xdr:to>
      <xdr:col>46</xdr:col>
      <xdr:colOff>38100</xdr:colOff>
      <xdr:row>86</xdr:row>
      <xdr:rowOff>69011</xdr:rowOff>
    </xdr:to>
    <xdr:sp macro="" textlink="">
      <xdr:nvSpPr>
        <xdr:cNvPr id="362" name="楕円 361">
          <a:extLst>
            <a:ext uri="{FF2B5EF4-FFF2-40B4-BE49-F238E27FC236}">
              <a16:creationId xmlns:a16="http://schemas.microsoft.com/office/drawing/2014/main" id="{D539A205-6974-4835-B07A-4719262DBB60}"/>
            </a:ext>
          </a:extLst>
        </xdr:cNvPr>
        <xdr:cNvSpPr/>
      </xdr:nvSpPr>
      <xdr:spPr>
        <a:xfrm>
          <a:off x="7670800" y="14388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17800</xdr:rowOff>
    </xdr:from>
    <xdr:to>
      <xdr:col>50</xdr:col>
      <xdr:colOff>114300</xdr:colOff>
      <xdr:row>86</xdr:row>
      <xdr:rowOff>18211</xdr:rowOff>
    </xdr:to>
    <xdr:cxnSp macro="">
      <xdr:nvCxnSpPr>
        <xdr:cNvPr id="363" name="直線コネクタ 362">
          <a:extLst>
            <a:ext uri="{FF2B5EF4-FFF2-40B4-BE49-F238E27FC236}">
              <a16:creationId xmlns:a16="http://schemas.microsoft.com/office/drawing/2014/main" id="{B2006268-F78E-43B2-A0F5-29AC33D88292}"/>
            </a:ext>
          </a:extLst>
        </xdr:cNvPr>
        <xdr:cNvCxnSpPr/>
      </xdr:nvCxnSpPr>
      <xdr:spPr>
        <a:xfrm flipV="1">
          <a:off x="7713980" y="14434840"/>
          <a:ext cx="78232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139274</xdr:rowOff>
    </xdr:from>
    <xdr:to>
      <xdr:col>41</xdr:col>
      <xdr:colOff>101600</xdr:colOff>
      <xdr:row>86</xdr:row>
      <xdr:rowOff>69424</xdr:rowOff>
    </xdr:to>
    <xdr:sp macro="" textlink="">
      <xdr:nvSpPr>
        <xdr:cNvPr id="364" name="楕円 363">
          <a:extLst>
            <a:ext uri="{FF2B5EF4-FFF2-40B4-BE49-F238E27FC236}">
              <a16:creationId xmlns:a16="http://schemas.microsoft.com/office/drawing/2014/main" id="{D819EDA7-023C-4BB8-9789-E036D361A273}"/>
            </a:ext>
          </a:extLst>
        </xdr:cNvPr>
        <xdr:cNvSpPr/>
      </xdr:nvSpPr>
      <xdr:spPr>
        <a:xfrm>
          <a:off x="6873240" y="14388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18211</xdr:rowOff>
    </xdr:from>
    <xdr:to>
      <xdr:col>45</xdr:col>
      <xdr:colOff>177800</xdr:colOff>
      <xdr:row>86</xdr:row>
      <xdr:rowOff>18624</xdr:rowOff>
    </xdr:to>
    <xdr:cxnSp macro="">
      <xdr:nvCxnSpPr>
        <xdr:cNvPr id="365" name="直線コネクタ 364">
          <a:extLst>
            <a:ext uri="{FF2B5EF4-FFF2-40B4-BE49-F238E27FC236}">
              <a16:creationId xmlns:a16="http://schemas.microsoft.com/office/drawing/2014/main" id="{80879C14-FF60-4838-B6EE-5606285137D8}"/>
            </a:ext>
          </a:extLst>
        </xdr:cNvPr>
        <xdr:cNvCxnSpPr/>
      </xdr:nvCxnSpPr>
      <xdr:spPr>
        <a:xfrm flipV="1">
          <a:off x="6924040" y="14435251"/>
          <a:ext cx="789940" cy="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139274</xdr:rowOff>
    </xdr:from>
    <xdr:to>
      <xdr:col>36</xdr:col>
      <xdr:colOff>165100</xdr:colOff>
      <xdr:row>86</xdr:row>
      <xdr:rowOff>69424</xdr:rowOff>
    </xdr:to>
    <xdr:sp macro="" textlink="">
      <xdr:nvSpPr>
        <xdr:cNvPr id="366" name="楕円 365">
          <a:extLst>
            <a:ext uri="{FF2B5EF4-FFF2-40B4-BE49-F238E27FC236}">
              <a16:creationId xmlns:a16="http://schemas.microsoft.com/office/drawing/2014/main" id="{53000C33-9C0F-4991-B5D2-4DD8FD3C349B}"/>
            </a:ext>
          </a:extLst>
        </xdr:cNvPr>
        <xdr:cNvSpPr/>
      </xdr:nvSpPr>
      <xdr:spPr>
        <a:xfrm>
          <a:off x="6098540" y="14388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18624</xdr:rowOff>
    </xdr:from>
    <xdr:to>
      <xdr:col>41</xdr:col>
      <xdr:colOff>50800</xdr:colOff>
      <xdr:row>86</xdr:row>
      <xdr:rowOff>18624</xdr:rowOff>
    </xdr:to>
    <xdr:cxnSp macro="">
      <xdr:nvCxnSpPr>
        <xdr:cNvPr id="367" name="直線コネクタ 366">
          <a:extLst>
            <a:ext uri="{FF2B5EF4-FFF2-40B4-BE49-F238E27FC236}">
              <a16:creationId xmlns:a16="http://schemas.microsoft.com/office/drawing/2014/main" id="{F03900CF-393E-4937-9D68-C61FBC99ADE9}"/>
            </a:ext>
          </a:extLst>
        </xdr:cNvPr>
        <xdr:cNvCxnSpPr/>
      </xdr:nvCxnSpPr>
      <xdr:spPr>
        <a:xfrm>
          <a:off x="6149340" y="1443566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420DCE76-0FD0-41AC-A541-557E796C57E7}"/>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5909A59B-90D0-438E-B2BF-C75559293632}"/>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4D4FC587-730C-452E-8C82-F25834C781BB}"/>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70131</xdr:rowOff>
    </xdr:from>
    <xdr:ext cx="469744" cy="259045"/>
    <xdr:sp macro="" textlink="">
      <xdr:nvSpPr>
        <xdr:cNvPr id="371" name="n_4aveValue【公営住宅】&#10;一人当たり面積">
          <a:extLst>
            <a:ext uri="{FF2B5EF4-FFF2-40B4-BE49-F238E27FC236}">
              <a16:creationId xmlns:a16="http://schemas.microsoft.com/office/drawing/2014/main" id="{5BA048CA-0BA9-40F0-9810-5D3D36A574DE}"/>
            </a:ext>
          </a:extLst>
        </xdr:cNvPr>
        <xdr:cNvSpPr txBox="1"/>
      </xdr:nvSpPr>
      <xdr:spPr>
        <a:xfrm>
          <a:off x="5937327" y="1415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59727</xdr:rowOff>
    </xdr:from>
    <xdr:ext cx="469744" cy="259045"/>
    <xdr:sp macro="" textlink="">
      <xdr:nvSpPr>
        <xdr:cNvPr id="372" name="n_1mainValue【公営住宅】&#10;一人当たり面積">
          <a:extLst>
            <a:ext uri="{FF2B5EF4-FFF2-40B4-BE49-F238E27FC236}">
              <a16:creationId xmlns:a16="http://schemas.microsoft.com/office/drawing/2014/main" id="{630678AE-0982-47D7-993F-5F6215CA0BA5}"/>
            </a:ext>
          </a:extLst>
        </xdr:cNvPr>
        <xdr:cNvSpPr txBox="1"/>
      </xdr:nvSpPr>
      <xdr:spPr>
        <a:xfrm>
          <a:off x="8271587" y="1447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60138</xdr:rowOff>
    </xdr:from>
    <xdr:ext cx="469744" cy="259045"/>
    <xdr:sp macro="" textlink="">
      <xdr:nvSpPr>
        <xdr:cNvPr id="373" name="n_2mainValue【公営住宅】&#10;一人当たり面積">
          <a:extLst>
            <a:ext uri="{FF2B5EF4-FFF2-40B4-BE49-F238E27FC236}">
              <a16:creationId xmlns:a16="http://schemas.microsoft.com/office/drawing/2014/main" id="{B502FCC3-D67C-4724-ABD6-9CD4DCCC6633}"/>
            </a:ext>
          </a:extLst>
        </xdr:cNvPr>
        <xdr:cNvSpPr txBox="1"/>
      </xdr:nvSpPr>
      <xdr:spPr>
        <a:xfrm>
          <a:off x="7509587" y="1447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60551</xdr:rowOff>
    </xdr:from>
    <xdr:ext cx="469744" cy="259045"/>
    <xdr:sp macro="" textlink="">
      <xdr:nvSpPr>
        <xdr:cNvPr id="374" name="n_3mainValue【公営住宅】&#10;一人当たり面積">
          <a:extLst>
            <a:ext uri="{FF2B5EF4-FFF2-40B4-BE49-F238E27FC236}">
              <a16:creationId xmlns:a16="http://schemas.microsoft.com/office/drawing/2014/main" id="{1B1882F5-D302-453E-952A-C0FC78D6E781}"/>
            </a:ext>
          </a:extLst>
        </xdr:cNvPr>
        <xdr:cNvSpPr txBox="1"/>
      </xdr:nvSpPr>
      <xdr:spPr>
        <a:xfrm>
          <a:off x="6712027" y="144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60551</xdr:rowOff>
    </xdr:from>
    <xdr:ext cx="469744" cy="259045"/>
    <xdr:sp macro="" textlink="">
      <xdr:nvSpPr>
        <xdr:cNvPr id="375" name="n_4mainValue【公営住宅】&#10;一人当たり面積">
          <a:extLst>
            <a:ext uri="{FF2B5EF4-FFF2-40B4-BE49-F238E27FC236}">
              <a16:creationId xmlns:a16="http://schemas.microsoft.com/office/drawing/2014/main" id="{73E2A1B5-B473-4685-9BC6-68DBF27F6790}"/>
            </a:ext>
          </a:extLst>
        </xdr:cNvPr>
        <xdr:cNvSpPr txBox="1"/>
      </xdr:nvSpPr>
      <xdr:spPr>
        <a:xfrm>
          <a:off x="5937327" y="144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9BCC3FB-990F-41E7-9E25-C28F383977D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158657C-2EEC-4E9D-B69E-6397DD83D7C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8D9FB31-D3EA-4474-B797-691A6B0B0FA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48E3273-A61E-42FA-ACCE-FC454BF8850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FB059BD-9EBB-4605-B5FF-4F2D94C4C63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37218FE-B584-4B61-9D10-0EC0A1A2188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A9EDCA9-7208-4CC5-889A-9752F787488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1BA650E-000A-47F4-AD8F-3DA2DEA7F99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8A78E2E-CF4C-4B1B-A6FF-01354467327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69D35B6-FC14-4597-AE73-21C0A0E278A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4C38D55-6761-4F08-88EA-1EA5C36CD09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B26414D-E68F-47F1-B254-4BA2365C3D0E}"/>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9671575-D35E-4EBE-A822-6CF0B99270D5}"/>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650CDB4-D1B5-4CF8-B983-F0DD3B49438A}"/>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9AD1A4B-C350-4C36-BB93-EC32B2D8CAD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475DFE46-5CED-4D4B-85B4-C8420547C0D7}"/>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360CCC0-12DF-4BE8-A2D1-BABE52E06A9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30FC8D6-E871-4A40-B8C4-D9F47766F427}"/>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58FC69F-B166-4A4C-9C2F-6A2E11BCBAA7}"/>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13E5139-44D3-44D4-AB89-E2290EB41829}"/>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E752548-3F0C-40C3-A266-605D01AB4662}"/>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9A68C0A-9F71-4759-9757-A5921B9441F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2103A5D-8E92-4BB4-A3B9-28B6851BC709}"/>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7D2D1B1-7C64-4450-9635-130D9B1F1EC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691A9B3-A7F3-4D2D-8AF9-437801ED57D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8D75A851-7E3F-4204-9D4E-7D10EBB8DA6C}"/>
            </a:ext>
          </a:extLst>
        </xdr:cNvPr>
        <xdr:cNvCxnSpPr/>
      </xdr:nvCxnSpPr>
      <xdr:spPr>
        <a:xfrm flipV="1">
          <a:off x="4086225" y="16809176"/>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878776B-FE62-4939-94E3-20ECABF8F04B}"/>
            </a:ext>
          </a:extLst>
        </xdr:cNvPr>
        <xdr:cNvSpPr txBox="1"/>
      </xdr:nvSpPr>
      <xdr:spPr>
        <a:xfrm>
          <a:off x="4124960" y="1828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1B51491D-7E79-4D18-8A90-1642DDA170F5}"/>
            </a:ext>
          </a:extLst>
        </xdr:cNvPr>
        <xdr:cNvCxnSpPr/>
      </xdr:nvCxnSpPr>
      <xdr:spPr>
        <a:xfrm>
          <a:off x="4020820" y="18282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E5FE0C3C-698D-4379-B51F-227BEE6D23B6}"/>
            </a:ext>
          </a:extLst>
        </xdr:cNvPr>
        <xdr:cNvSpPr txBox="1"/>
      </xdr:nvSpPr>
      <xdr:spPr>
        <a:xfrm>
          <a:off x="4124960" y="16592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108674C3-FC9F-4C68-ACCE-C3D5CFAA7B61}"/>
            </a:ext>
          </a:extLst>
        </xdr:cNvPr>
        <xdr:cNvCxnSpPr/>
      </xdr:nvCxnSpPr>
      <xdr:spPr>
        <a:xfrm>
          <a:off x="4020820" y="1680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A999017D-F2FC-4CDF-9DE3-40C451F810BD}"/>
            </a:ext>
          </a:extLst>
        </xdr:cNvPr>
        <xdr:cNvSpPr txBox="1"/>
      </xdr:nvSpPr>
      <xdr:spPr>
        <a:xfrm>
          <a:off x="4124960" y="175906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354E8F84-0A6C-4618-82BC-51108BCF4271}"/>
            </a:ext>
          </a:extLst>
        </xdr:cNvPr>
        <xdr:cNvSpPr/>
      </xdr:nvSpPr>
      <xdr:spPr>
        <a:xfrm>
          <a:off x="4036060" y="17735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E34B958D-F6E6-47C3-8AAE-38E0FFFE908E}"/>
            </a:ext>
          </a:extLst>
        </xdr:cNvPr>
        <xdr:cNvSpPr/>
      </xdr:nvSpPr>
      <xdr:spPr>
        <a:xfrm>
          <a:off x="3312160" y="177223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FC52961C-57E5-4AEC-BFB1-EF2553A98561}"/>
            </a:ext>
          </a:extLst>
        </xdr:cNvPr>
        <xdr:cNvSpPr/>
      </xdr:nvSpPr>
      <xdr:spPr>
        <a:xfrm>
          <a:off x="251460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E800C5D7-E0BD-48F5-BC4C-A47CEA1A2763}"/>
            </a:ext>
          </a:extLst>
        </xdr:cNvPr>
        <xdr:cNvSpPr/>
      </xdr:nvSpPr>
      <xdr:spPr>
        <a:xfrm>
          <a:off x="17399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411" name="フローチャート: 判断 410">
          <a:extLst>
            <a:ext uri="{FF2B5EF4-FFF2-40B4-BE49-F238E27FC236}">
              <a16:creationId xmlns:a16="http://schemas.microsoft.com/office/drawing/2014/main" id="{8F79C227-178E-4DDE-9C83-EED2129AE933}"/>
            </a:ext>
          </a:extLst>
        </xdr:cNvPr>
        <xdr:cNvSpPr/>
      </xdr:nvSpPr>
      <xdr:spPr>
        <a:xfrm>
          <a:off x="965200" y="17778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909361A-8DD5-40B3-B22F-91B51C997A6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27FB810-1D33-4260-80AA-7B1E65F948A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03605B1-1042-41B3-AEE3-1BE452E3107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5B32267-7B01-414F-A4A3-D348D8E2B97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D4B4ABB-B880-4FEF-B2D2-27ECED48F37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118473</xdr:rowOff>
    </xdr:from>
    <xdr:to>
      <xdr:col>24</xdr:col>
      <xdr:colOff>114300</xdr:colOff>
      <xdr:row>109</xdr:row>
      <xdr:rowOff>48623</xdr:rowOff>
    </xdr:to>
    <xdr:sp macro="" textlink="">
      <xdr:nvSpPr>
        <xdr:cNvPr id="417" name="楕円 416">
          <a:extLst>
            <a:ext uri="{FF2B5EF4-FFF2-40B4-BE49-F238E27FC236}">
              <a16:creationId xmlns:a16="http://schemas.microsoft.com/office/drawing/2014/main" id="{F4B243F4-8385-47B7-A84F-B081578555D6}"/>
            </a:ext>
          </a:extLst>
        </xdr:cNvPr>
        <xdr:cNvSpPr/>
      </xdr:nvSpPr>
      <xdr:spPr>
        <a:xfrm>
          <a:off x="4036060" y="18223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33400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97A2745-E210-451F-B9C3-54283F9111DC}"/>
            </a:ext>
          </a:extLst>
        </xdr:cNvPr>
        <xdr:cNvSpPr txBox="1"/>
      </xdr:nvSpPr>
      <xdr:spPr>
        <a:xfrm>
          <a:off x="4124960" y="18138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116839</xdr:rowOff>
    </xdr:from>
    <xdr:to>
      <xdr:col>20</xdr:col>
      <xdr:colOff>38100</xdr:colOff>
      <xdr:row>109</xdr:row>
      <xdr:rowOff>46989</xdr:rowOff>
    </xdr:to>
    <xdr:sp macro="" textlink="">
      <xdr:nvSpPr>
        <xdr:cNvPr id="419" name="楕円 418">
          <a:extLst>
            <a:ext uri="{FF2B5EF4-FFF2-40B4-BE49-F238E27FC236}">
              <a16:creationId xmlns:a16="http://schemas.microsoft.com/office/drawing/2014/main" id="{311C26D5-4136-4390-A3F5-0EEF7EDDBFB5}"/>
            </a:ext>
          </a:extLst>
        </xdr:cNvPr>
        <xdr:cNvSpPr/>
      </xdr:nvSpPr>
      <xdr:spPr>
        <a:xfrm>
          <a:off x="3312160" y="182219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167639</xdr:rowOff>
    </xdr:from>
    <xdr:to>
      <xdr:col>24</xdr:col>
      <xdr:colOff>63500</xdr:colOff>
      <xdr:row>108</xdr:row>
      <xdr:rowOff>169273</xdr:rowOff>
    </xdr:to>
    <xdr:cxnSp macro="">
      <xdr:nvCxnSpPr>
        <xdr:cNvPr id="420" name="直線コネクタ 419">
          <a:extLst>
            <a:ext uri="{FF2B5EF4-FFF2-40B4-BE49-F238E27FC236}">
              <a16:creationId xmlns:a16="http://schemas.microsoft.com/office/drawing/2014/main" id="{E8A7A95B-E110-4A68-8E69-77BBF1C018B8}"/>
            </a:ext>
          </a:extLst>
        </xdr:cNvPr>
        <xdr:cNvCxnSpPr/>
      </xdr:nvCxnSpPr>
      <xdr:spPr>
        <a:xfrm>
          <a:off x="3355340" y="18272759"/>
          <a:ext cx="7315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115207</xdr:rowOff>
    </xdr:from>
    <xdr:to>
      <xdr:col>15</xdr:col>
      <xdr:colOff>101600</xdr:colOff>
      <xdr:row>109</xdr:row>
      <xdr:rowOff>45357</xdr:rowOff>
    </xdr:to>
    <xdr:sp macro="" textlink="">
      <xdr:nvSpPr>
        <xdr:cNvPr id="421" name="楕円 420">
          <a:extLst>
            <a:ext uri="{FF2B5EF4-FFF2-40B4-BE49-F238E27FC236}">
              <a16:creationId xmlns:a16="http://schemas.microsoft.com/office/drawing/2014/main" id="{1E526679-D644-4E9B-AC17-29AD16BFCA6A}"/>
            </a:ext>
          </a:extLst>
        </xdr:cNvPr>
        <xdr:cNvSpPr/>
      </xdr:nvSpPr>
      <xdr:spPr>
        <a:xfrm>
          <a:off x="2514600" y="18220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166007</xdr:rowOff>
    </xdr:from>
    <xdr:to>
      <xdr:col>19</xdr:col>
      <xdr:colOff>177800</xdr:colOff>
      <xdr:row>108</xdr:row>
      <xdr:rowOff>167639</xdr:rowOff>
    </xdr:to>
    <xdr:cxnSp macro="">
      <xdr:nvCxnSpPr>
        <xdr:cNvPr id="422" name="直線コネクタ 421">
          <a:extLst>
            <a:ext uri="{FF2B5EF4-FFF2-40B4-BE49-F238E27FC236}">
              <a16:creationId xmlns:a16="http://schemas.microsoft.com/office/drawing/2014/main" id="{FDE09026-D308-4958-A5F9-958CB7CE8092}"/>
            </a:ext>
          </a:extLst>
        </xdr:cNvPr>
        <xdr:cNvCxnSpPr/>
      </xdr:nvCxnSpPr>
      <xdr:spPr>
        <a:xfrm>
          <a:off x="2565400" y="18271127"/>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113574</xdr:rowOff>
    </xdr:from>
    <xdr:to>
      <xdr:col>10</xdr:col>
      <xdr:colOff>165100</xdr:colOff>
      <xdr:row>109</xdr:row>
      <xdr:rowOff>43724</xdr:rowOff>
    </xdr:to>
    <xdr:sp macro="" textlink="">
      <xdr:nvSpPr>
        <xdr:cNvPr id="423" name="楕円 422">
          <a:extLst>
            <a:ext uri="{FF2B5EF4-FFF2-40B4-BE49-F238E27FC236}">
              <a16:creationId xmlns:a16="http://schemas.microsoft.com/office/drawing/2014/main" id="{45BFB99B-4EC1-41EF-8478-808779411D08}"/>
            </a:ext>
          </a:extLst>
        </xdr:cNvPr>
        <xdr:cNvSpPr/>
      </xdr:nvSpPr>
      <xdr:spPr>
        <a:xfrm>
          <a:off x="1739900" y="18218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164374</xdr:rowOff>
    </xdr:from>
    <xdr:to>
      <xdr:col>15</xdr:col>
      <xdr:colOff>50800</xdr:colOff>
      <xdr:row>108</xdr:row>
      <xdr:rowOff>166007</xdr:rowOff>
    </xdr:to>
    <xdr:cxnSp macro="">
      <xdr:nvCxnSpPr>
        <xdr:cNvPr id="424" name="直線コネクタ 423">
          <a:extLst>
            <a:ext uri="{FF2B5EF4-FFF2-40B4-BE49-F238E27FC236}">
              <a16:creationId xmlns:a16="http://schemas.microsoft.com/office/drawing/2014/main" id="{A8B3E0F1-779C-49B7-A79A-38DBB5C68986}"/>
            </a:ext>
          </a:extLst>
        </xdr:cNvPr>
        <xdr:cNvCxnSpPr/>
      </xdr:nvCxnSpPr>
      <xdr:spPr>
        <a:xfrm>
          <a:off x="1790700" y="1826949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110308</xdr:rowOff>
    </xdr:from>
    <xdr:to>
      <xdr:col>6</xdr:col>
      <xdr:colOff>38100</xdr:colOff>
      <xdr:row>109</xdr:row>
      <xdr:rowOff>40458</xdr:rowOff>
    </xdr:to>
    <xdr:sp macro="" textlink="">
      <xdr:nvSpPr>
        <xdr:cNvPr id="425" name="楕円 424">
          <a:extLst>
            <a:ext uri="{FF2B5EF4-FFF2-40B4-BE49-F238E27FC236}">
              <a16:creationId xmlns:a16="http://schemas.microsoft.com/office/drawing/2014/main" id="{4B982525-CE47-42BE-B787-330754C7C51A}"/>
            </a:ext>
          </a:extLst>
        </xdr:cNvPr>
        <xdr:cNvSpPr/>
      </xdr:nvSpPr>
      <xdr:spPr>
        <a:xfrm>
          <a:off x="965200" y="18215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161108</xdr:rowOff>
    </xdr:from>
    <xdr:to>
      <xdr:col>10</xdr:col>
      <xdr:colOff>114300</xdr:colOff>
      <xdr:row>108</xdr:row>
      <xdr:rowOff>164374</xdr:rowOff>
    </xdr:to>
    <xdr:cxnSp macro="">
      <xdr:nvCxnSpPr>
        <xdr:cNvPr id="426" name="直線コネクタ 425">
          <a:extLst>
            <a:ext uri="{FF2B5EF4-FFF2-40B4-BE49-F238E27FC236}">
              <a16:creationId xmlns:a16="http://schemas.microsoft.com/office/drawing/2014/main" id="{C5AC10FA-F98E-40FD-A184-D77D879FE71A}"/>
            </a:ext>
          </a:extLst>
        </xdr:cNvPr>
        <xdr:cNvCxnSpPr/>
      </xdr:nvCxnSpPr>
      <xdr:spPr>
        <a:xfrm>
          <a:off x="1008380" y="18266228"/>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250DC1A4-BEB7-4EB1-9910-B01B7737D8ED}"/>
            </a:ext>
          </a:extLst>
        </xdr:cNvPr>
        <xdr:cNvSpPr txBox="1"/>
      </xdr:nvSpPr>
      <xdr:spPr>
        <a:xfrm>
          <a:off x="3170564" y="1750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9693CD4F-1021-4562-9A07-8C15DA67B998}"/>
            </a:ext>
          </a:extLst>
        </xdr:cNvPr>
        <xdr:cNvSpPr txBox="1"/>
      </xdr:nvSpPr>
      <xdr:spPr>
        <a:xfrm>
          <a:off x="2385704" y="1746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A23D4B5E-4D35-4725-B931-BFE5398F88A2}"/>
            </a:ext>
          </a:extLst>
        </xdr:cNvPr>
        <xdr:cNvSpPr txBox="1"/>
      </xdr:nvSpPr>
      <xdr:spPr>
        <a:xfrm>
          <a:off x="161100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127198</xdr:rowOff>
    </xdr:from>
    <xdr:ext cx="405111" cy="259045"/>
    <xdr:sp macro="" textlink="">
      <xdr:nvSpPr>
        <xdr:cNvPr id="430" name="n_4aveValue【港湾・漁港】&#10;有形固定資産減価償却率">
          <a:extLst>
            <a:ext uri="{FF2B5EF4-FFF2-40B4-BE49-F238E27FC236}">
              <a16:creationId xmlns:a16="http://schemas.microsoft.com/office/drawing/2014/main" id="{B58C0BFA-4B59-417E-957F-868FE849C276}"/>
            </a:ext>
          </a:extLst>
        </xdr:cNvPr>
        <xdr:cNvSpPr txBox="1"/>
      </xdr:nvSpPr>
      <xdr:spPr>
        <a:xfrm>
          <a:off x="836304" y="1756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38116</xdr:rowOff>
    </xdr:from>
    <xdr:ext cx="405111" cy="259045"/>
    <xdr:sp macro="" textlink="">
      <xdr:nvSpPr>
        <xdr:cNvPr id="431" name="n_1mainValue【港湾・漁港】&#10;有形固定資産減価償却率">
          <a:extLst>
            <a:ext uri="{FF2B5EF4-FFF2-40B4-BE49-F238E27FC236}">
              <a16:creationId xmlns:a16="http://schemas.microsoft.com/office/drawing/2014/main" id="{C0A38F68-AC78-4878-8FDA-A6BDC9FA8763}"/>
            </a:ext>
          </a:extLst>
        </xdr:cNvPr>
        <xdr:cNvSpPr txBox="1"/>
      </xdr:nvSpPr>
      <xdr:spPr>
        <a:xfrm>
          <a:off x="3170564" y="18310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36484</xdr:rowOff>
    </xdr:from>
    <xdr:ext cx="405111" cy="259045"/>
    <xdr:sp macro="" textlink="">
      <xdr:nvSpPr>
        <xdr:cNvPr id="432" name="n_2mainValue【港湾・漁港】&#10;有形固定資産減価償却率">
          <a:extLst>
            <a:ext uri="{FF2B5EF4-FFF2-40B4-BE49-F238E27FC236}">
              <a16:creationId xmlns:a16="http://schemas.microsoft.com/office/drawing/2014/main" id="{ECEC8380-2187-4005-9568-13D4223BD3F9}"/>
            </a:ext>
          </a:extLst>
        </xdr:cNvPr>
        <xdr:cNvSpPr txBox="1"/>
      </xdr:nvSpPr>
      <xdr:spPr>
        <a:xfrm>
          <a:off x="2385704" y="1830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34851</xdr:rowOff>
    </xdr:from>
    <xdr:ext cx="405111" cy="259045"/>
    <xdr:sp macro="" textlink="">
      <xdr:nvSpPr>
        <xdr:cNvPr id="433" name="n_3mainValue【港湾・漁港】&#10;有形固定資産減価償却率">
          <a:extLst>
            <a:ext uri="{FF2B5EF4-FFF2-40B4-BE49-F238E27FC236}">
              <a16:creationId xmlns:a16="http://schemas.microsoft.com/office/drawing/2014/main" id="{F151C6C7-7D0E-41D3-93B1-8609DB437941}"/>
            </a:ext>
          </a:extLst>
        </xdr:cNvPr>
        <xdr:cNvSpPr txBox="1"/>
      </xdr:nvSpPr>
      <xdr:spPr>
        <a:xfrm>
          <a:off x="1611004" y="1830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31585</xdr:rowOff>
    </xdr:from>
    <xdr:ext cx="405111" cy="259045"/>
    <xdr:sp macro="" textlink="">
      <xdr:nvSpPr>
        <xdr:cNvPr id="434" name="n_4mainValue【港湾・漁港】&#10;有形固定資産減価償却率">
          <a:extLst>
            <a:ext uri="{FF2B5EF4-FFF2-40B4-BE49-F238E27FC236}">
              <a16:creationId xmlns:a16="http://schemas.microsoft.com/office/drawing/2014/main" id="{BE08F203-165E-4D44-950A-2A60F14FB550}"/>
            </a:ext>
          </a:extLst>
        </xdr:cNvPr>
        <xdr:cNvSpPr txBox="1"/>
      </xdr:nvSpPr>
      <xdr:spPr>
        <a:xfrm>
          <a:off x="836304" y="1830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D5C25A2-5031-4BAF-B752-F72054B4F43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FD10C04-0B80-4850-A411-D26FE66386E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C69E7A5-9E07-4970-A5D6-5CB71DE92A8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6D5D21A-9E2D-450F-A6F9-2F53E4CC8FF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5FFCC9E-E475-4DD8-A623-7DA2EF168D6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B498806-1D15-4710-96D7-D745C8B3308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E4304A4-ABBA-4DCF-A698-96490FEF2ED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F256BD2-0D8D-485A-8E45-4266EFCFAE8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531D14E-7145-471B-95BE-05A8A7FFEAF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CDAAD6D-501C-4202-87EA-C6F5C206417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20DED547-5B17-440F-902B-0B747C70695A}"/>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96D3F22-3072-42A5-93F7-E95C3F9E03A4}"/>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F62E8A6-FA7E-4358-AAA2-F2359033D7F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EA1EB672-4DE4-44A2-BB79-651DBE5580A3}"/>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FB55A19-32A8-449A-AAF3-2F894F150B48}"/>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A8FD13BB-DA2D-4C74-BB9A-6A11072B7FC6}"/>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F30F3E71-50B7-41BB-8074-54A9ED794233}"/>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1BF1EB3F-ECD6-46FD-9459-E6B91C6DDC18}"/>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72169FA2-7470-442D-AB9B-666C23719AC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45575A48-F959-4B59-B359-8ED8254A75B8}"/>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8233E178-B8B8-4D74-BDA5-9C9648A1935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096B287E-36C8-4C5C-A449-C4C835F98B94}"/>
            </a:ext>
          </a:extLst>
        </xdr:cNvPr>
        <xdr:cNvCxnSpPr/>
      </xdr:nvCxnSpPr>
      <xdr:spPr>
        <a:xfrm flipV="1">
          <a:off x="9219565" y="16716697"/>
          <a:ext cx="0" cy="146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4E7A113-B35E-484D-ADD9-32B622B4DF4E}"/>
            </a:ext>
          </a:extLst>
        </xdr:cNvPr>
        <xdr:cNvSpPr txBox="1"/>
      </xdr:nvSpPr>
      <xdr:spPr>
        <a:xfrm>
          <a:off x="9258300" y="181851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FF31E6DC-2193-46DB-88B3-44330EAF851B}"/>
            </a:ext>
          </a:extLst>
        </xdr:cNvPr>
        <xdr:cNvCxnSpPr/>
      </xdr:nvCxnSpPr>
      <xdr:spPr>
        <a:xfrm>
          <a:off x="9154160" y="18181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B69A203C-2BA4-499D-847E-74E378B1037A}"/>
            </a:ext>
          </a:extLst>
        </xdr:cNvPr>
        <xdr:cNvSpPr txBox="1"/>
      </xdr:nvSpPr>
      <xdr:spPr>
        <a:xfrm>
          <a:off x="9258300" y="16495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EFCA00F7-DDCF-4030-B764-EBD82B4B3C59}"/>
            </a:ext>
          </a:extLst>
        </xdr:cNvPr>
        <xdr:cNvCxnSpPr/>
      </xdr:nvCxnSpPr>
      <xdr:spPr>
        <a:xfrm>
          <a:off x="9154160" y="16716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52E40D5D-1E7D-4D43-A215-2880DBC972F0}"/>
            </a:ext>
          </a:extLst>
        </xdr:cNvPr>
        <xdr:cNvSpPr txBox="1"/>
      </xdr:nvSpPr>
      <xdr:spPr>
        <a:xfrm>
          <a:off x="9258300" y="179021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BFDC8FC4-A7E4-49B6-91A0-FC4A231AEACC}"/>
            </a:ext>
          </a:extLst>
        </xdr:cNvPr>
        <xdr:cNvSpPr/>
      </xdr:nvSpPr>
      <xdr:spPr>
        <a:xfrm>
          <a:off x="9192260" y="17923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AA246F2B-6933-4026-95B1-0365048F7F2D}"/>
            </a:ext>
          </a:extLst>
        </xdr:cNvPr>
        <xdr:cNvSpPr/>
      </xdr:nvSpPr>
      <xdr:spPr>
        <a:xfrm>
          <a:off x="8445500" y="17933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5AE022CC-7BE9-4B30-8E05-64308AAE71F4}"/>
            </a:ext>
          </a:extLst>
        </xdr:cNvPr>
        <xdr:cNvSpPr/>
      </xdr:nvSpPr>
      <xdr:spPr>
        <a:xfrm>
          <a:off x="7670800" y="17942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ABF8BF93-3DD7-427A-BDCB-288247EC9CE6}"/>
            </a:ext>
          </a:extLst>
        </xdr:cNvPr>
        <xdr:cNvSpPr/>
      </xdr:nvSpPr>
      <xdr:spPr>
        <a:xfrm>
          <a:off x="6873240" y="1794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102705</xdr:rowOff>
    </xdr:from>
    <xdr:to>
      <xdr:col>36</xdr:col>
      <xdr:colOff>165100</xdr:colOff>
      <xdr:row>108</xdr:row>
      <xdr:rowOff>32855</xdr:rowOff>
    </xdr:to>
    <xdr:sp macro="" textlink="">
      <xdr:nvSpPr>
        <xdr:cNvPr id="466" name="フローチャート: 判断 465">
          <a:extLst>
            <a:ext uri="{FF2B5EF4-FFF2-40B4-BE49-F238E27FC236}">
              <a16:creationId xmlns:a16="http://schemas.microsoft.com/office/drawing/2014/main" id="{1A163DCB-F885-41B5-A165-0FBD36B6E27B}"/>
            </a:ext>
          </a:extLst>
        </xdr:cNvPr>
        <xdr:cNvSpPr/>
      </xdr:nvSpPr>
      <xdr:spPr>
        <a:xfrm>
          <a:off x="6098540" y="18040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BCBB8B1-8F82-468A-8529-D8C3EB8D3E6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5A7AD29-5E70-4149-BEFF-1162B9E9142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458577D-A313-4ED4-A5BC-0CEFF454BF5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4ADA5AE-7B5F-4B25-990E-DB0C12D26BA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840CE64-C155-47F4-9779-8F351F8364E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88585</xdr:rowOff>
    </xdr:from>
    <xdr:to>
      <xdr:col>55</xdr:col>
      <xdr:colOff>50800</xdr:colOff>
      <xdr:row>104</xdr:row>
      <xdr:rowOff>18735</xdr:rowOff>
    </xdr:to>
    <xdr:sp macro="" textlink="">
      <xdr:nvSpPr>
        <xdr:cNvPr id="472" name="楕円 471">
          <a:extLst>
            <a:ext uri="{FF2B5EF4-FFF2-40B4-BE49-F238E27FC236}">
              <a16:creationId xmlns:a16="http://schemas.microsoft.com/office/drawing/2014/main" id="{FDF0D3ED-0D38-46DB-B2A5-A5E23F4F068C}"/>
            </a:ext>
          </a:extLst>
        </xdr:cNvPr>
        <xdr:cNvSpPr/>
      </xdr:nvSpPr>
      <xdr:spPr>
        <a:xfrm>
          <a:off x="9192260" y="17355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111462</xdr:rowOff>
    </xdr:from>
    <xdr:ext cx="690189" cy="259045"/>
    <xdr:sp macro="" textlink="">
      <xdr:nvSpPr>
        <xdr:cNvPr id="473" name="【港湾・漁港】&#10;一人当たり有形固定資産（償却資産）額該当値テキスト">
          <a:extLst>
            <a:ext uri="{FF2B5EF4-FFF2-40B4-BE49-F238E27FC236}">
              <a16:creationId xmlns:a16="http://schemas.microsoft.com/office/drawing/2014/main" id="{2F05BDEC-C6E2-4EFA-AD77-0230515A71BE}"/>
            </a:ext>
          </a:extLst>
        </xdr:cNvPr>
        <xdr:cNvSpPr txBox="1"/>
      </xdr:nvSpPr>
      <xdr:spPr>
        <a:xfrm>
          <a:off x="9258300" y="172107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108040</xdr:rowOff>
    </xdr:from>
    <xdr:to>
      <xdr:col>50</xdr:col>
      <xdr:colOff>165100</xdr:colOff>
      <xdr:row>104</xdr:row>
      <xdr:rowOff>38190</xdr:rowOff>
    </xdr:to>
    <xdr:sp macro="" textlink="">
      <xdr:nvSpPr>
        <xdr:cNvPr id="474" name="楕円 473">
          <a:extLst>
            <a:ext uri="{FF2B5EF4-FFF2-40B4-BE49-F238E27FC236}">
              <a16:creationId xmlns:a16="http://schemas.microsoft.com/office/drawing/2014/main" id="{5007CDB3-24B7-4998-941B-977299E3AD22}"/>
            </a:ext>
          </a:extLst>
        </xdr:cNvPr>
        <xdr:cNvSpPr/>
      </xdr:nvSpPr>
      <xdr:spPr>
        <a:xfrm>
          <a:off x="8445500" y="17374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139385</xdr:rowOff>
    </xdr:from>
    <xdr:to>
      <xdr:col>55</xdr:col>
      <xdr:colOff>0</xdr:colOff>
      <xdr:row>103</xdr:row>
      <xdr:rowOff>158840</xdr:rowOff>
    </xdr:to>
    <xdr:cxnSp macro="">
      <xdr:nvCxnSpPr>
        <xdr:cNvPr id="475" name="直線コネクタ 474">
          <a:extLst>
            <a:ext uri="{FF2B5EF4-FFF2-40B4-BE49-F238E27FC236}">
              <a16:creationId xmlns:a16="http://schemas.microsoft.com/office/drawing/2014/main" id="{B770752B-D28F-470B-AA2D-A4733B9C5D2A}"/>
            </a:ext>
          </a:extLst>
        </xdr:cNvPr>
        <xdr:cNvCxnSpPr/>
      </xdr:nvCxnSpPr>
      <xdr:spPr>
        <a:xfrm flipV="1">
          <a:off x="8496300" y="17406305"/>
          <a:ext cx="723900" cy="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123344</xdr:rowOff>
    </xdr:from>
    <xdr:to>
      <xdr:col>46</xdr:col>
      <xdr:colOff>38100</xdr:colOff>
      <xdr:row>104</xdr:row>
      <xdr:rowOff>53494</xdr:rowOff>
    </xdr:to>
    <xdr:sp macro="" textlink="">
      <xdr:nvSpPr>
        <xdr:cNvPr id="476" name="楕円 475">
          <a:extLst>
            <a:ext uri="{FF2B5EF4-FFF2-40B4-BE49-F238E27FC236}">
              <a16:creationId xmlns:a16="http://schemas.microsoft.com/office/drawing/2014/main" id="{A345F143-B5EC-41E2-B5D5-7F29F1AABF7C}"/>
            </a:ext>
          </a:extLst>
        </xdr:cNvPr>
        <xdr:cNvSpPr/>
      </xdr:nvSpPr>
      <xdr:spPr>
        <a:xfrm>
          <a:off x="7670800" y="173902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158840</xdr:rowOff>
    </xdr:from>
    <xdr:to>
      <xdr:col>50</xdr:col>
      <xdr:colOff>114300</xdr:colOff>
      <xdr:row>104</xdr:row>
      <xdr:rowOff>2694</xdr:rowOff>
    </xdr:to>
    <xdr:cxnSp macro="">
      <xdr:nvCxnSpPr>
        <xdr:cNvPr id="477" name="直線コネクタ 476">
          <a:extLst>
            <a:ext uri="{FF2B5EF4-FFF2-40B4-BE49-F238E27FC236}">
              <a16:creationId xmlns:a16="http://schemas.microsoft.com/office/drawing/2014/main" id="{4001423A-8CBE-4BA7-B7AC-DCF262E7BFA3}"/>
            </a:ext>
          </a:extLst>
        </xdr:cNvPr>
        <xdr:cNvCxnSpPr/>
      </xdr:nvCxnSpPr>
      <xdr:spPr>
        <a:xfrm flipV="1">
          <a:off x="7713980" y="17425760"/>
          <a:ext cx="78232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139570</xdr:rowOff>
    </xdr:from>
    <xdr:to>
      <xdr:col>41</xdr:col>
      <xdr:colOff>101600</xdr:colOff>
      <xdr:row>104</xdr:row>
      <xdr:rowOff>69720</xdr:rowOff>
    </xdr:to>
    <xdr:sp macro="" textlink="">
      <xdr:nvSpPr>
        <xdr:cNvPr id="478" name="楕円 477">
          <a:extLst>
            <a:ext uri="{FF2B5EF4-FFF2-40B4-BE49-F238E27FC236}">
              <a16:creationId xmlns:a16="http://schemas.microsoft.com/office/drawing/2014/main" id="{5B30A0E0-3A6B-45E0-81FD-C4C3AA8D8AE4}"/>
            </a:ext>
          </a:extLst>
        </xdr:cNvPr>
        <xdr:cNvSpPr/>
      </xdr:nvSpPr>
      <xdr:spPr>
        <a:xfrm>
          <a:off x="6873240" y="17406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2694</xdr:rowOff>
    </xdr:from>
    <xdr:to>
      <xdr:col>45</xdr:col>
      <xdr:colOff>177800</xdr:colOff>
      <xdr:row>104</xdr:row>
      <xdr:rowOff>18920</xdr:rowOff>
    </xdr:to>
    <xdr:cxnSp macro="">
      <xdr:nvCxnSpPr>
        <xdr:cNvPr id="479" name="直線コネクタ 478">
          <a:extLst>
            <a:ext uri="{FF2B5EF4-FFF2-40B4-BE49-F238E27FC236}">
              <a16:creationId xmlns:a16="http://schemas.microsoft.com/office/drawing/2014/main" id="{DE775BE8-B27F-4041-AA9C-454AE62B2A14}"/>
            </a:ext>
          </a:extLst>
        </xdr:cNvPr>
        <xdr:cNvCxnSpPr/>
      </xdr:nvCxnSpPr>
      <xdr:spPr>
        <a:xfrm flipV="1">
          <a:off x="6924040" y="17437254"/>
          <a:ext cx="789940" cy="1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155928</xdr:rowOff>
    </xdr:from>
    <xdr:to>
      <xdr:col>36</xdr:col>
      <xdr:colOff>165100</xdr:colOff>
      <xdr:row>104</xdr:row>
      <xdr:rowOff>86078</xdr:rowOff>
    </xdr:to>
    <xdr:sp macro="" textlink="">
      <xdr:nvSpPr>
        <xdr:cNvPr id="480" name="楕円 479">
          <a:extLst>
            <a:ext uri="{FF2B5EF4-FFF2-40B4-BE49-F238E27FC236}">
              <a16:creationId xmlns:a16="http://schemas.microsoft.com/office/drawing/2014/main" id="{954625BC-E321-4111-A8F4-D1F4F58CE55A}"/>
            </a:ext>
          </a:extLst>
        </xdr:cNvPr>
        <xdr:cNvSpPr/>
      </xdr:nvSpPr>
      <xdr:spPr>
        <a:xfrm>
          <a:off x="6098540" y="174228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18920</xdr:rowOff>
    </xdr:from>
    <xdr:to>
      <xdr:col>41</xdr:col>
      <xdr:colOff>50800</xdr:colOff>
      <xdr:row>104</xdr:row>
      <xdr:rowOff>35278</xdr:rowOff>
    </xdr:to>
    <xdr:cxnSp macro="">
      <xdr:nvCxnSpPr>
        <xdr:cNvPr id="481" name="直線コネクタ 480">
          <a:extLst>
            <a:ext uri="{FF2B5EF4-FFF2-40B4-BE49-F238E27FC236}">
              <a16:creationId xmlns:a16="http://schemas.microsoft.com/office/drawing/2014/main" id="{04F25E30-F65C-43F9-8A79-B881187DDE61}"/>
            </a:ext>
          </a:extLst>
        </xdr:cNvPr>
        <xdr:cNvCxnSpPr/>
      </xdr:nvCxnSpPr>
      <xdr:spPr>
        <a:xfrm flipV="1">
          <a:off x="6149340" y="17453480"/>
          <a:ext cx="774700" cy="1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DD24F76E-695D-4C6B-8A30-66C241A07D12}"/>
            </a:ext>
          </a:extLst>
        </xdr:cNvPr>
        <xdr:cNvSpPr txBox="1"/>
      </xdr:nvSpPr>
      <xdr:spPr>
        <a:xfrm>
          <a:off x="8214575" y="1802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9A107D60-9D86-4163-809A-C28A277EBA24}"/>
            </a:ext>
          </a:extLst>
        </xdr:cNvPr>
        <xdr:cNvSpPr txBox="1"/>
      </xdr:nvSpPr>
      <xdr:spPr>
        <a:xfrm>
          <a:off x="7444955" y="1803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1479300D-1DE5-47AD-B70F-7B9D993083C2}"/>
            </a:ext>
          </a:extLst>
        </xdr:cNvPr>
        <xdr:cNvSpPr txBox="1"/>
      </xdr:nvSpPr>
      <xdr:spPr>
        <a:xfrm>
          <a:off x="6670255" y="18036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23982</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8716379F-9F3C-4FD0-880E-5FB13FFC2752}"/>
            </a:ext>
          </a:extLst>
        </xdr:cNvPr>
        <xdr:cNvSpPr txBox="1"/>
      </xdr:nvSpPr>
      <xdr:spPr>
        <a:xfrm>
          <a:off x="5872695" y="1812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102</xdr:row>
      <xdr:rowOff>54717</xdr:rowOff>
    </xdr:from>
    <xdr:ext cx="690189" cy="259045"/>
    <xdr:sp macro="" textlink="">
      <xdr:nvSpPr>
        <xdr:cNvPr id="486" name="n_1mainValue【港湾・漁港】&#10;一人当たり有形固定資産（償却資産）額">
          <a:extLst>
            <a:ext uri="{FF2B5EF4-FFF2-40B4-BE49-F238E27FC236}">
              <a16:creationId xmlns:a16="http://schemas.microsoft.com/office/drawing/2014/main" id="{737C01DE-D86A-4AC7-A654-F669DC2069EA}"/>
            </a:ext>
          </a:extLst>
        </xdr:cNvPr>
        <xdr:cNvSpPr txBox="1"/>
      </xdr:nvSpPr>
      <xdr:spPr>
        <a:xfrm>
          <a:off x="8184225" y="171539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102</xdr:row>
      <xdr:rowOff>70021</xdr:rowOff>
    </xdr:from>
    <xdr:ext cx="690189" cy="259045"/>
    <xdr:sp macro="" textlink="">
      <xdr:nvSpPr>
        <xdr:cNvPr id="487" name="n_2mainValue【港湾・漁港】&#10;一人当たり有形固定資産（償却資産）額">
          <a:extLst>
            <a:ext uri="{FF2B5EF4-FFF2-40B4-BE49-F238E27FC236}">
              <a16:creationId xmlns:a16="http://schemas.microsoft.com/office/drawing/2014/main" id="{98F2C061-4ED0-4949-B372-C59C8FDD688E}"/>
            </a:ext>
          </a:extLst>
        </xdr:cNvPr>
        <xdr:cNvSpPr txBox="1"/>
      </xdr:nvSpPr>
      <xdr:spPr>
        <a:xfrm>
          <a:off x="7399365" y="17169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86247</xdr:rowOff>
    </xdr:from>
    <xdr:ext cx="690189" cy="259045"/>
    <xdr:sp macro="" textlink="">
      <xdr:nvSpPr>
        <xdr:cNvPr id="488" name="n_3mainValue【港湾・漁港】&#10;一人当たり有形固定資産（償却資産）額">
          <a:extLst>
            <a:ext uri="{FF2B5EF4-FFF2-40B4-BE49-F238E27FC236}">
              <a16:creationId xmlns:a16="http://schemas.microsoft.com/office/drawing/2014/main" id="{756561FD-5640-4A6A-A7A0-230EF1E01B52}"/>
            </a:ext>
          </a:extLst>
        </xdr:cNvPr>
        <xdr:cNvSpPr txBox="1"/>
      </xdr:nvSpPr>
      <xdr:spPr>
        <a:xfrm>
          <a:off x="6624665" y="171855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102605</xdr:rowOff>
    </xdr:from>
    <xdr:ext cx="690189" cy="259045"/>
    <xdr:sp macro="" textlink="">
      <xdr:nvSpPr>
        <xdr:cNvPr id="489" name="n_4mainValue【港湾・漁港】&#10;一人当たり有形固定資産（償却資産）額">
          <a:extLst>
            <a:ext uri="{FF2B5EF4-FFF2-40B4-BE49-F238E27FC236}">
              <a16:creationId xmlns:a16="http://schemas.microsoft.com/office/drawing/2014/main" id="{CE910FED-6971-4221-B242-9C3CEBE4EBE3}"/>
            </a:ext>
          </a:extLst>
        </xdr:cNvPr>
        <xdr:cNvSpPr txBox="1"/>
      </xdr:nvSpPr>
      <xdr:spPr>
        <a:xfrm>
          <a:off x="5849965" y="17201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ABFB1188-7A08-4A06-B5CD-3042B791B04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E970276-ED2C-4CFA-A0CD-34D0ABCADC4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A3B92DD-6881-4820-A02C-14EB35B18C7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BA299D3D-208D-4CD8-BCD6-5C997DD7DF5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2ADF1B9-2F2F-4E9A-8A56-425D391AD69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AA70C1ED-7BC7-43B9-A6BB-C93496CF298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1E7BCE11-5FD3-464D-890F-D761EFE43CA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8BE8AE6-0D03-4031-B762-A0D95B4FAAB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C0B1121-8481-443F-9B4F-BB4FDBD3D08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E981D72-5E6B-4F85-A99D-986C2E237AD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E29854FE-0C8D-4F1C-B43A-DD50E3339A9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0454EA4-56E6-4B5E-89D2-7AD2085EFA6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BBAABEE5-818C-4E4C-99F9-D4470C9A77F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A40045E-E191-4E75-9777-148C80E02F5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83985BD0-AEDE-4F56-9DDF-267099360F3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43EB3674-AD29-46A2-8661-D60B9FA62EB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D142689F-F43E-4AE1-9CAF-393001347B9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BAA4D9ED-822B-468E-956F-F0B6DF8AFD4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FBA03796-7881-40EB-971F-1BAB732B28CB}"/>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E0166DEC-4020-40DC-952A-F8179EA7F619}"/>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EE13E6D-D55D-41F6-9859-104F6F9F2834}"/>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EFA40823-C1A6-4A41-BB20-24FD0443C9B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CE2154BB-D3B8-4E65-9E9A-1F423B889B19}"/>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028C70D-8ABA-4BAE-BB24-1EFB409EA8F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2459A47-0824-493F-9B3A-0577D8FC2E0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B3AEACFC-B621-4AA1-B08C-CDA358F2FD89}"/>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E744F499-1AC7-4B9C-9CFD-8C6378B86FE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AFB7D7-1A3E-442D-B3A7-CA4FD50FB71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77A01BDA-738E-4A88-BE72-F4CEE914149E}"/>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9D1CCAA0-F917-4209-BE61-E084C743BCC3}"/>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B8122339-897D-4522-82C0-E27732B47445}"/>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3B84339D-A9F0-4104-B18E-3FC44407B7C5}"/>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15ACB0F0-4547-47F3-BDC7-EF541CA917F9}"/>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4BF4D6B0-74E6-4903-AB92-60A1C75F6856}"/>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9F1EBCC4-0AE7-4F74-A979-2E0F2EFFE231}"/>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5" name="フローチャート: 判断 524">
          <a:extLst>
            <a:ext uri="{FF2B5EF4-FFF2-40B4-BE49-F238E27FC236}">
              <a16:creationId xmlns:a16="http://schemas.microsoft.com/office/drawing/2014/main" id="{17D91490-D79B-48F1-AC35-1B5BDC602B29}"/>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9E5D777-4A0C-4B5F-A634-4164465E2CB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588A6EA-276D-4863-8C66-39B6209213A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6E502E7-0CF7-4039-88F5-CD8EDA83304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53168A0-0078-4E86-8340-E500A5B6902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BCEA5AC-EC3E-4763-BA12-FB179F41D18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147865</xdr:rowOff>
    </xdr:from>
    <xdr:to>
      <xdr:col>85</xdr:col>
      <xdr:colOff>177800</xdr:colOff>
      <xdr:row>42</xdr:row>
      <xdr:rowOff>78015</xdr:rowOff>
    </xdr:to>
    <xdr:sp macro="" textlink="">
      <xdr:nvSpPr>
        <xdr:cNvPr id="531" name="楕円 530">
          <a:extLst>
            <a:ext uri="{FF2B5EF4-FFF2-40B4-BE49-F238E27FC236}">
              <a16:creationId xmlns:a16="http://schemas.microsoft.com/office/drawing/2014/main" id="{81818A56-4A7D-462E-86CC-359AE89D1F06}"/>
            </a:ext>
          </a:extLst>
        </xdr:cNvPr>
        <xdr:cNvSpPr/>
      </xdr:nvSpPr>
      <xdr:spPr>
        <a:xfrm>
          <a:off x="14325600" y="70211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62792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F4D0B289-534F-48BA-BF1F-47D0697B2F73}"/>
            </a:ext>
          </a:extLst>
        </xdr:cNvPr>
        <xdr:cNvSpPr txBox="1"/>
      </xdr:nvSpPr>
      <xdr:spPr>
        <a:xfrm>
          <a:off x="14414500" y="69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133169</xdr:rowOff>
    </xdr:from>
    <xdr:to>
      <xdr:col>81</xdr:col>
      <xdr:colOff>101600</xdr:colOff>
      <xdr:row>42</xdr:row>
      <xdr:rowOff>63319</xdr:rowOff>
    </xdr:to>
    <xdr:sp macro="" textlink="">
      <xdr:nvSpPr>
        <xdr:cNvPr id="533" name="楕円 532">
          <a:extLst>
            <a:ext uri="{FF2B5EF4-FFF2-40B4-BE49-F238E27FC236}">
              <a16:creationId xmlns:a16="http://schemas.microsoft.com/office/drawing/2014/main" id="{D31CB1A7-EE99-420E-B81F-8768BBE92F8A}"/>
            </a:ext>
          </a:extLst>
        </xdr:cNvPr>
        <xdr:cNvSpPr/>
      </xdr:nvSpPr>
      <xdr:spPr>
        <a:xfrm>
          <a:off x="13578840" y="700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12519</xdr:rowOff>
    </xdr:from>
    <xdr:to>
      <xdr:col>85</xdr:col>
      <xdr:colOff>127000</xdr:colOff>
      <xdr:row>42</xdr:row>
      <xdr:rowOff>27215</xdr:rowOff>
    </xdr:to>
    <xdr:cxnSp macro="">
      <xdr:nvCxnSpPr>
        <xdr:cNvPr id="534" name="直線コネクタ 533">
          <a:extLst>
            <a:ext uri="{FF2B5EF4-FFF2-40B4-BE49-F238E27FC236}">
              <a16:creationId xmlns:a16="http://schemas.microsoft.com/office/drawing/2014/main" id="{439B99B8-26E0-4DFE-8577-84D056194CF1}"/>
            </a:ext>
          </a:extLst>
        </xdr:cNvPr>
        <xdr:cNvCxnSpPr/>
      </xdr:nvCxnSpPr>
      <xdr:spPr>
        <a:xfrm>
          <a:off x="13629640" y="7053399"/>
          <a:ext cx="7467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118473</xdr:rowOff>
    </xdr:from>
    <xdr:to>
      <xdr:col>76</xdr:col>
      <xdr:colOff>165100</xdr:colOff>
      <xdr:row>42</xdr:row>
      <xdr:rowOff>48623</xdr:rowOff>
    </xdr:to>
    <xdr:sp macro="" textlink="">
      <xdr:nvSpPr>
        <xdr:cNvPr id="535" name="楕円 534">
          <a:extLst>
            <a:ext uri="{FF2B5EF4-FFF2-40B4-BE49-F238E27FC236}">
              <a16:creationId xmlns:a16="http://schemas.microsoft.com/office/drawing/2014/main" id="{B2BB301A-3D2F-4EF5-8705-B42F50443B4C}"/>
            </a:ext>
          </a:extLst>
        </xdr:cNvPr>
        <xdr:cNvSpPr/>
      </xdr:nvSpPr>
      <xdr:spPr>
        <a:xfrm>
          <a:off x="12804140" y="6991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169273</xdr:rowOff>
    </xdr:from>
    <xdr:to>
      <xdr:col>81</xdr:col>
      <xdr:colOff>50800</xdr:colOff>
      <xdr:row>42</xdr:row>
      <xdr:rowOff>12519</xdr:rowOff>
    </xdr:to>
    <xdr:cxnSp macro="">
      <xdr:nvCxnSpPr>
        <xdr:cNvPr id="536" name="直線コネクタ 535">
          <a:extLst>
            <a:ext uri="{FF2B5EF4-FFF2-40B4-BE49-F238E27FC236}">
              <a16:creationId xmlns:a16="http://schemas.microsoft.com/office/drawing/2014/main" id="{B97843D7-85E9-4FA1-A2E7-34A17BF6C321}"/>
            </a:ext>
          </a:extLst>
        </xdr:cNvPr>
        <xdr:cNvCxnSpPr/>
      </xdr:nvCxnSpPr>
      <xdr:spPr>
        <a:xfrm>
          <a:off x="12854940" y="7042513"/>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110309</xdr:rowOff>
    </xdr:from>
    <xdr:to>
      <xdr:col>72</xdr:col>
      <xdr:colOff>38100</xdr:colOff>
      <xdr:row>42</xdr:row>
      <xdr:rowOff>40459</xdr:rowOff>
    </xdr:to>
    <xdr:sp macro="" textlink="">
      <xdr:nvSpPr>
        <xdr:cNvPr id="537" name="楕円 536">
          <a:extLst>
            <a:ext uri="{FF2B5EF4-FFF2-40B4-BE49-F238E27FC236}">
              <a16:creationId xmlns:a16="http://schemas.microsoft.com/office/drawing/2014/main" id="{3B47D8C5-B8EA-4EDE-A659-356FC85D7242}"/>
            </a:ext>
          </a:extLst>
        </xdr:cNvPr>
        <xdr:cNvSpPr/>
      </xdr:nvSpPr>
      <xdr:spPr>
        <a:xfrm>
          <a:off x="12029440" y="69835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161109</xdr:rowOff>
    </xdr:from>
    <xdr:to>
      <xdr:col>76</xdr:col>
      <xdr:colOff>114300</xdr:colOff>
      <xdr:row>41</xdr:row>
      <xdr:rowOff>169273</xdr:rowOff>
    </xdr:to>
    <xdr:cxnSp macro="">
      <xdr:nvCxnSpPr>
        <xdr:cNvPr id="538" name="直線コネクタ 537">
          <a:extLst>
            <a:ext uri="{FF2B5EF4-FFF2-40B4-BE49-F238E27FC236}">
              <a16:creationId xmlns:a16="http://schemas.microsoft.com/office/drawing/2014/main" id="{1A7648FD-8142-40CE-9FF8-98F6430D43D3}"/>
            </a:ext>
          </a:extLst>
        </xdr:cNvPr>
        <xdr:cNvCxnSpPr/>
      </xdr:nvCxnSpPr>
      <xdr:spPr>
        <a:xfrm>
          <a:off x="12072620" y="7034349"/>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89081</xdr:rowOff>
    </xdr:from>
    <xdr:to>
      <xdr:col>67</xdr:col>
      <xdr:colOff>101600</xdr:colOff>
      <xdr:row>42</xdr:row>
      <xdr:rowOff>19231</xdr:rowOff>
    </xdr:to>
    <xdr:sp macro="" textlink="">
      <xdr:nvSpPr>
        <xdr:cNvPr id="539" name="楕円 538">
          <a:extLst>
            <a:ext uri="{FF2B5EF4-FFF2-40B4-BE49-F238E27FC236}">
              <a16:creationId xmlns:a16="http://schemas.microsoft.com/office/drawing/2014/main" id="{C04A4C10-8328-41F5-BF95-C4584C7100D3}"/>
            </a:ext>
          </a:extLst>
        </xdr:cNvPr>
        <xdr:cNvSpPr/>
      </xdr:nvSpPr>
      <xdr:spPr>
        <a:xfrm>
          <a:off x="11231880" y="6962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139881</xdr:rowOff>
    </xdr:from>
    <xdr:to>
      <xdr:col>71</xdr:col>
      <xdr:colOff>177800</xdr:colOff>
      <xdr:row>41</xdr:row>
      <xdr:rowOff>161109</xdr:rowOff>
    </xdr:to>
    <xdr:cxnSp macro="">
      <xdr:nvCxnSpPr>
        <xdr:cNvPr id="540" name="直線コネクタ 539">
          <a:extLst>
            <a:ext uri="{FF2B5EF4-FFF2-40B4-BE49-F238E27FC236}">
              <a16:creationId xmlns:a16="http://schemas.microsoft.com/office/drawing/2014/main" id="{8A453AB2-E02D-437E-9DE0-2B488A4D40FD}"/>
            </a:ext>
          </a:extLst>
        </xdr:cNvPr>
        <xdr:cNvCxnSpPr/>
      </xdr:nvCxnSpPr>
      <xdr:spPr>
        <a:xfrm>
          <a:off x="11282680" y="7013121"/>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F311B009-7E22-4F18-8539-A2F99F0B11E6}"/>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A5221CDC-56B4-42B7-B3B3-2A756B4A5DF8}"/>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5737B9EE-CC61-4849-A5B3-D9D8198AEC8D}"/>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E51EE9FD-015D-480E-87CF-8C4DA93981CA}"/>
            </a:ext>
          </a:extLst>
        </xdr:cNvPr>
        <xdr:cNvSpPr txBox="1"/>
      </xdr:nvSpPr>
      <xdr:spPr>
        <a:xfrm>
          <a:off x="1110298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54446</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9D15D015-B19E-4BA8-B683-C1E11473501B}"/>
            </a:ext>
          </a:extLst>
        </xdr:cNvPr>
        <xdr:cNvSpPr txBox="1"/>
      </xdr:nvSpPr>
      <xdr:spPr>
        <a:xfrm>
          <a:off x="134372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39750</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977578AF-2841-4B7A-9583-1AB861493344}"/>
            </a:ext>
          </a:extLst>
        </xdr:cNvPr>
        <xdr:cNvSpPr txBox="1"/>
      </xdr:nvSpPr>
      <xdr:spPr>
        <a:xfrm>
          <a:off x="126752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31586</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A4E8797B-F628-4670-83CF-5EA7EC793E6B}"/>
            </a:ext>
          </a:extLst>
        </xdr:cNvPr>
        <xdr:cNvSpPr txBox="1"/>
      </xdr:nvSpPr>
      <xdr:spPr>
        <a:xfrm>
          <a:off x="11900544" y="707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10358</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FC030BBD-9392-406F-9DBD-2885394804B0}"/>
            </a:ext>
          </a:extLst>
        </xdr:cNvPr>
        <xdr:cNvSpPr txBox="1"/>
      </xdr:nvSpPr>
      <xdr:spPr>
        <a:xfrm>
          <a:off x="11102984" y="705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D38279C-3D80-479E-9A16-C366B9FD07B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29D0A43-CFB2-4C67-9A47-E6F552AFF2A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C7F6B0E-9F8F-4D7E-93A9-5ECC50C83E4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B1539D18-640B-46D2-926F-BF4CB43A7DD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CB0BBCF-DF10-4BE3-8B89-5FF2ED34A09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F4F1D883-AB05-43EE-9695-D4FDA9F4499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FF3FE9E-7683-4035-9AA6-4869074F6D6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9DB3621-6C27-4104-A29D-E86A573AD93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C93AB28-5F9B-4BA7-85AA-0F9706BA808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B99243D-527F-4924-ADD2-4C7A3227A99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1BB70A7-8C0E-4BCB-B3DC-47D149AC113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DAF34C00-C18B-49A4-97B3-68961492228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842763C-5907-43F7-A934-3CC4AF85E9C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A9538EEF-3B6C-4A06-BE7A-17E5ACA5630F}"/>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6033E59-4373-452C-803A-BCC910A2B58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2BD225A0-7965-47ED-8056-796748D1203E}"/>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630E304F-40B8-4302-9BE6-5E96380313D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554926E1-1E68-4A5E-A378-4DFDDCDBB421}"/>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E5C06A5-359F-4BC6-8D84-A89F1E9EC6D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3ADDAD6B-AE6A-4C34-B26B-22ECC27BF08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8BC887FA-A584-4879-ABEA-ADB7C18A702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7D7A964E-4311-47DF-9C68-76F4431D4298}"/>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69A1608C-EAF3-4B91-942C-BEEC27C409D5}"/>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921369D3-AE47-4971-8447-D82CF58DB35F}"/>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ACB6100F-632C-4262-A263-B1727F9E2297}"/>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12A46DFB-49D6-4B57-B744-4FADDF5CDB79}"/>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BF407A9-647C-404A-A2C1-293A23A37A3B}"/>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9F71858D-D2E4-49FD-938F-80F1B9D8BF3A}"/>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8A7BAC3B-11A0-4B68-9FE6-8605B0F2AEF9}"/>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814B54FB-B571-4589-9499-0440E62687A7}"/>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D7DC78C1-C615-4D43-8C9E-6695A322BC18}"/>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748C9948-3F78-4748-BDD1-0E0211485C82}"/>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44B1215-FE50-4174-893D-8B645C22061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05D2AD3-0DD4-476B-A5DC-B3A7557A6F5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D7A2E64-9A6B-42C1-A52F-86FEDD1E98F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6777FFE-704B-40F8-9726-5D489EA14FE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C9E52E4-F5B5-48CE-890E-B11F57C794F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125984</xdr:rowOff>
    </xdr:from>
    <xdr:to>
      <xdr:col>116</xdr:col>
      <xdr:colOff>114300</xdr:colOff>
      <xdr:row>41</xdr:row>
      <xdr:rowOff>56134</xdr:rowOff>
    </xdr:to>
    <xdr:sp macro="" textlink="">
      <xdr:nvSpPr>
        <xdr:cNvPr id="586" name="楕円 585">
          <a:extLst>
            <a:ext uri="{FF2B5EF4-FFF2-40B4-BE49-F238E27FC236}">
              <a16:creationId xmlns:a16="http://schemas.microsoft.com/office/drawing/2014/main" id="{F205DF75-8893-42DB-A4A5-FF8E4ADBE21F}"/>
            </a:ext>
          </a:extLst>
        </xdr:cNvPr>
        <xdr:cNvSpPr/>
      </xdr:nvSpPr>
      <xdr:spPr>
        <a:xfrm>
          <a:off x="19458940" y="6831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40911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9D1CBD8D-EF2D-4697-8D52-A32716B14B39}"/>
            </a:ext>
          </a:extLst>
        </xdr:cNvPr>
        <xdr:cNvSpPr txBox="1"/>
      </xdr:nvSpPr>
      <xdr:spPr>
        <a:xfrm>
          <a:off x="19547840" y="674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128270</xdr:rowOff>
    </xdr:from>
    <xdr:to>
      <xdr:col>112</xdr:col>
      <xdr:colOff>38100</xdr:colOff>
      <xdr:row>41</xdr:row>
      <xdr:rowOff>58420</xdr:rowOff>
    </xdr:to>
    <xdr:sp macro="" textlink="">
      <xdr:nvSpPr>
        <xdr:cNvPr id="588" name="楕円 587">
          <a:extLst>
            <a:ext uri="{FF2B5EF4-FFF2-40B4-BE49-F238E27FC236}">
              <a16:creationId xmlns:a16="http://schemas.microsoft.com/office/drawing/2014/main" id="{2E6ECBE3-3FF6-4471-B07B-66323F6216F9}"/>
            </a:ext>
          </a:extLst>
        </xdr:cNvPr>
        <xdr:cNvSpPr/>
      </xdr:nvSpPr>
      <xdr:spPr>
        <a:xfrm>
          <a:off x="18735040" y="6833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xdr:rowOff>
    </xdr:from>
    <xdr:to>
      <xdr:col>116</xdr:col>
      <xdr:colOff>63500</xdr:colOff>
      <xdr:row>41</xdr:row>
      <xdr:rowOff>7620</xdr:rowOff>
    </xdr:to>
    <xdr:cxnSp macro="">
      <xdr:nvCxnSpPr>
        <xdr:cNvPr id="589" name="直線コネクタ 588">
          <a:extLst>
            <a:ext uri="{FF2B5EF4-FFF2-40B4-BE49-F238E27FC236}">
              <a16:creationId xmlns:a16="http://schemas.microsoft.com/office/drawing/2014/main" id="{A906B9CE-0CE6-471A-9CE6-462F5FBE60B1}"/>
            </a:ext>
          </a:extLst>
        </xdr:cNvPr>
        <xdr:cNvCxnSpPr/>
      </xdr:nvCxnSpPr>
      <xdr:spPr>
        <a:xfrm flipV="1">
          <a:off x="18778220" y="687857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130556</xdr:rowOff>
    </xdr:from>
    <xdr:to>
      <xdr:col>107</xdr:col>
      <xdr:colOff>101600</xdr:colOff>
      <xdr:row>41</xdr:row>
      <xdr:rowOff>60706</xdr:rowOff>
    </xdr:to>
    <xdr:sp macro="" textlink="">
      <xdr:nvSpPr>
        <xdr:cNvPr id="590" name="楕円 589">
          <a:extLst>
            <a:ext uri="{FF2B5EF4-FFF2-40B4-BE49-F238E27FC236}">
              <a16:creationId xmlns:a16="http://schemas.microsoft.com/office/drawing/2014/main" id="{D739D41C-9ABA-481D-9142-CF1F21F708B6}"/>
            </a:ext>
          </a:extLst>
        </xdr:cNvPr>
        <xdr:cNvSpPr/>
      </xdr:nvSpPr>
      <xdr:spPr>
        <a:xfrm>
          <a:off x="1793748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xdr:rowOff>
    </xdr:from>
    <xdr:to>
      <xdr:col>111</xdr:col>
      <xdr:colOff>177800</xdr:colOff>
      <xdr:row>41</xdr:row>
      <xdr:rowOff>9906</xdr:rowOff>
    </xdr:to>
    <xdr:cxnSp macro="">
      <xdr:nvCxnSpPr>
        <xdr:cNvPr id="591" name="直線コネクタ 590">
          <a:extLst>
            <a:ext uri="{FF2B5EF4-FFF2-40B4-BE49-F238E27FC236}">
              <a16:creationId xmlns:a16="http://schemas.microsoft.com/office/drawing/2014/main" id="{E582A0B2-F1D7-48C3-AC0C-2151A7D51016}"/>
            </a:ext>
          </a:extLst>
        </xdr:cNvPr>
        <xdr:cNvCxnSpPr/>
      </xdr:nvCxnSpPr>
      <xdr:spPr>
        <a:xfrm flipV="1">
          <a:off x="17988280" y="688086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93980</xdr:rowOff>
    </xdr:from>
    <xdr:to>
      <xdr:col>102</xdr:col>
      <xdr:colOff>165100</xdr:colOff>
      <xdr:row>41</xdr:row>
      <xdr:rowOff>24130</xdr:rowOff>
    </xdr:to>
    <xdr:sp macro="" textlink="">
      <xdr:nvSpPr>
        <xdr:cNvPr id="592" name="楕円 591">
          <a:extLst>
            <a:ext uri="{FF2B5EF4-FFF2-40B4-BE49-F238E27FC236}">
              <a16:creationId xmlns:a16="http://schemas.microsoft.com/office/drawing/2014/main" id="{803D53E7-B99E-4968-AA4B-5B1E0454F598}"/>
            </a:ext>
          </a:extLst>
        </xdr:cNvPr>
        <xdr:cNvSpPr/>
      </xdr:nvSpPr>
      <xdr:spPr>
        <a:xfrm>
          <a:off x="1716278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144780</xdr:rowOff>
    </xdr:from>
    <xdr:to>
      <xdr:col>107</xdr:col>
      <xdr:colOff>50800</xdr:colOff>
      <xdr:row>41</xdr:row>
      <xdr:rowOff>9906</xdr:rowOff>
    </xdr:to>
    <xdr:cxnSp macro="">
      <xdr:nvCxnSpPr>
        <xdr:cNvPr id="593" name="直線コネクタ 592">
          <a:extLst>
            <a:ext uri="{FF2B5EF4-FFF2-40B4-BE49-F238E27FC236}">
              <a16:creationId xmlns:a16="http://schemas.microsoft.com/office/drawing/2014/main" id="{2A3D0666-F58E-449F-8AF1-3CF0045BDC9E}"/>
            </a:ext>
          </a:extLst>
        </xdr:cNvPr>
        <xdr:cNvCxnSpPr/>
      </xdr:nvCxnSpPr>
      <xdr:spPr>
        <a:xfrm>
          <a:off x="17213580" y="6850380"/>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98552</xdr:rowOff>
    </xdr:from>
    <xdr:to>
      <xdr:col>98</xdr:col>
      <xdr:colOff>38100</xdr:colOff>
      <xdr:row>41</xdr:row>
      <xdr:rowOff>28702</xdr:rowOff>
    </xdr:to>
    <xdr:sp macro="" textlink="">
      <xdr:nvSpPr>
        <xdr:cNvPr id="594" name="楕円 593">
          <a:extLst>
            <a:ext uri="{FF2B5EF4-FFF2-40B4-BE49-F238E27FC236}">
              <a16:creationId xmlns:a16="http://schemas.microsoft.com/office/drawing/2014/main" id="{9F5317D7-BA77-488C-97B5-A3C48AB9ABEA}"/>
            </a:ext>
          </a:extLst>
        </xdr:cNvPr>
        <xdr:cNvSpPr/>
      </xdr:nvSpPr>
      <xdr:spPr>
        <a:xfrm>
          <a:off x="16388080" y="68041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144780</xdr:rowOff>
    </xdr:from>
    <xdr:to>
      <xdr:col>102</xdr:col>
      <xdr:colOff>114300</xdr:colOff>
      <xdr:row>40</xdr:row>
      <xdr:rowOff>149352</xdr:rowOff>
    </xdr:to>
    <xdr:cxnSp macro="">
      <xdr:nvCxnSpPr>
        <xdr:cNvPr id="595" name="直線コネクタ 594">
          <a:extLst>
            <a:ext uri="{FF2B5EF4-FFF2-40B4-BE49-F238E27FC236}">
              <a16:creationId xmlns:a16="http://schemas.microsoft.com/office/drawing/2014/main" id="{38101F47-1477-4B28-87FE-368751AB3BFF}"/>
            </a:ext>
          </a:extLst>
        </xdr:cNvPr>
        <xdr:cNvCxnSpPr/>
      </xdr:nvCxnSpPr>
      <xdr:spPr>
        <a:xfrm flipV="1">
          <a:off x="16431260" y="685038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E3AE7171-3DE6-40B1-843D-CCC51B51177C}"/>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F84284C-C4CB-456F-AB29-0BF88D7A101B}"/>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ABC6C278-A4FC-4735-9907-0CD6A83C8C3B}"/>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A133010-C7E3-41BF-A4F7-C778E7B64529}"/>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49547</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1CC71221-F8FF-4CEE-A142-A1C4316081A9}"/>
            </a:ext>
          </a:extLst>
        </xdr:cNvPr>
        <xdr:cNvSpPr txBox="1"/>
      </xdr:nvSpPr>
      <xdr:spPr>
        <a:xfrm>
          <a:off x="185611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51833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304F3563-F455-4FA8-9DCA-D23084C23DD6}"/>
            </a:ext>
          </a:extLst>
        </xdr:cNvPr>
        <xdr:cNvSpPr txBox="1"/>
      </xdr:nvSpPr>
      <xdr:spPr>
        <a:xfrm>
          <a:off x="1777626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15257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B1D254B0-B5E2-414A-85D3-0B7E8447EBA1}"/>
            </a:ext>
          </a:extLst>
        </xdr:cNvPr>
        <xdr:cNvSpPr txBox="1"/>
      </xdr:nvSpPr>
      <xdr:spPr>
        <a:xfrm>
          <a:off x="1700156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19829</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4F4A3005-C4CB-4D36-A8EA-A84F9D524190}"/>
            </a:ext>
          </a:extLst>
        </xdr:cNvPr>
        <xdr:cNvSpPr txBox="1"/>
      </xdr:nvSpPr>
      <xdr:spPr>
        <a:xfrm>
          <a:off x="16226867" y="689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CA2BBA8-F5B2-4DA1-AF84-690032A9ED3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18BD178-C0A6-4EEC-8CC7-DB94F81A18D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9792577-9DD0-4D32-88D2-CBC87F19FC5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C98A83A-7626-4826-938D-D8E2375E50A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321C2F5-6F49-4592-8179-C03202B64DE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4E8D74C-4562-416A-B047-5A86BE8DC1B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03A6F29-A0EC-45DC-9AA9-C0286B63742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33082130-A280-4279-BC03-492CE906659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91E06A8F-A1D9-47E6-B66A-C8D3DCF1D67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BFEFF0E2-877F-4D54-97D1-15A56991099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E9531A6F-9314-4879-AA49-B47B4672D5A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38E8FF45-3EA6-4CD5-ABA0-B9F45F4E948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1FB8C3D8-2BCE-4B3B-8600-CBF7B6E7B04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2FF973E4-DF42-4D7C-A9F8-25A312161BB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907A860-206F-4C95-9BFF-452FB9467FE6}"/>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6FB41CE-7A3B-4E2E-96EE-EF63A8CB8CCF}"/>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1615D993-3DF8-4B8B-8C9B-37DA3396A3C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4B8C6FBA-275E-4FFE-8A96-A31FA70F50F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AD673206-6C05-4E73-AEC2-DA8BE479ADC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B6744224-5032-45FB-AFE2-9E7A01ED5C5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2A52524-FC21-46B5-BA0A-E035380CC4D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F1C0C96-9C27-4AA7-84B9-E358453C37A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1788DB72-218A-43FE-B4AC-0405BD090588}"/>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D500761-5464-4F3F-9B1E-A8D6D7E6601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364F5889-6F8D-4BF0-8E1B-69D3365A0C07}"/>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9D81B34D-B5D2-43B5-8E13-690E12BACC4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E55B912-20FF-4985-8E3C-DA2105A485AE}"/>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D41B4E9F-BB98-4470-83F1-A383D16F2678}"/>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4C24305F-EAA0-40BB-8D71-606AA1C75CF8}"/>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498C9881-7B16-4D84-95F0-703FD85FA364}"/>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E4811983-602B-426A-B2B3-A477E1D2B015}"/>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F509C40B-72B2-4992-AA67-D18646F30254}"/>
            </a:ext>
          </a:extLst>
        </xdr:cNvPr>
        <xdr:cNvSpPr txBox="1"/>
      </xdr:nvSpPr>
      <xdr:spPr>
        <a:xfrm>
          <a:off x="14414500" y="9993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EFA9914-DE8D-4AE9-83E3-43B6036E76F9}"/>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C575864E-020D-49C0-B433-CA9303901005}"/>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EF7407A2-38A9-4BEA-B4A3-2500B0612CC2}"/>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F2ADD07B-CDC1-452D-9FCF-39F850EEA5D3}"/>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640" name="フローチャート: 判断 639">
          <a:extLst>
            <a:ext uri="{FF2B5EF4-FFF2-40B4-BE49-F238E27FC236}">
              <a16:creationId xmlns:a16="http://schemas.microsoft.com/office/drawing/2014/main" id="{565F56FB-511D-4E36-91A0-BF246A2E4B8B}"/>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BE1CBE9-1B1C-457C-A978-0F9E9132FC3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9C8769C-5E08-46AC-B2FA-7B8C2EABA7D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CD80F05-E3BC-454E-98E3-9553308E4F4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1C48BC8-F7D2-424F-8500-3832FF58DD8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E8EFBD3-2A75-4DD0-B19F-8943BAB1631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153307</xdr:rowOff>
    </xdr:from>
    <xdr:to>
      <xdr:col>85</xdr:col>
      <xdr:colOff>177800</xdr:colOff>
      <xdr:row>58</xdr:row>
      <xdr:rowOff>83457</xdr:rowOff>
    </xdr:to>
    <xdr:sp macro="" textlink="">
      <xdr:nvSpPr>
        <xdr:cNvPr id="646" name="楕円 645">
          <a:extLst>
            <a:ext uri="{FF2B5EF4-FFF2-40B4-BE49-F238E27FC236}">
              <a16:creationId xmlns:a16="http://schemas.microsoft.com/office/drawing/2014/main" id="{F75438D1-88D2-48E5-BF9C-C2F9316CA4F2}"/>
            </a:ext>
          </a:extLst>
        </xdr:cNvPr>
        <xdr:cNvSpPr/>
      </xdr:nvSpPr>
      <xdr:spPr>
        <a:xfrm>
          <a:off x="14325600" y="970878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4734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86ACC5A9-9D97-439C-87DA-624AF10B0913}"/>
            </a:ext>
          </a:extLst>
        </xdr:cNvPr>
        <xdr:cNvSpPr txBox="1"/>
      </xdr:nvSpPr>
      <xdr:spPr>
        <a:xfrm>
          <a:off x="14414500" y="95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48" name="楕円 647">
          <a:extLst>
            <a:ext uri="{FF2B5EF4-FFF2-40B4-BE49-F238E27FC236}">
              <a16:creationId xmlns:a16="http://schemas.microsoft.com/office/drawing/2014/main" id="{A7C22D5E-EA26-4154-B5C1-F680CA48ABD5}"/>
            </a:ext>
          </a:extLst>
        </xdr:cNvPr>
        <xdr:cNvSpPr/>
      </xdr:nvSpPr>
      <xdr:spPr>
        <a:xfrm>
          <a:off x="1357884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32657</xdr:rowOff>
    </xdr:to>
    <xdr:cxnSp macro="">
      <xdr:nvCxnSpPr>
        <xdr:cNvPr id="649" name="直線コネクタ 648">
          <a:extLst>
            <a:ext uri="{FF2B5EF4-FFF2-40B4-BE49-F238E27FC236}">
              <a16:creationId xmlns:a16="http://schemas.microsoft.com/office/drawing/2014/main" id="{B478F061-9910-4F04-9A27-77751D363B4F}"/>
            </a:ext>
          </a:extLst>
        </xdr:cNvPr>
        <xdr:cNvCxnSpPr/>
      </xdr:nvCxnSpPr>
      <xdr:spPr>
        <a:xfrm>
          <a:off x="13629640" y="972312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78196</xdr:rowOff>
    </xdr:from>
    <xdr:to>
      <xdr:col>76</xdr:col>
      <xdr:colOff>165100</xdr:colOff>
      <xdr:row>58</xdr:row>
      <xdr:rowOff>8346</xdr:rowOff>
    </xdr:to>
    <xdr:sp macro="" textlink="">
      <xdr:nvSpPr>
        <xdr:cNvPr id="650" name="楕円 649">
          <a:extLst>
            <a:ext uri="{FF2B5EF4-FFF2-40B4-BE49-F238E27FC236}">
              <a16:creationId xmlns:a16="http://schemas.microsoft.com/office/drawing/2014/main" id="{383B9C16-DEBF-437C-B09F-38468A9FCCB8}"/>
            </a:ext>
          </a:extLst>
        </xdr:cNvPr>
        <xdr:cNvSpPr/>
      </xdr:nvSpPr>
      <xdr:spPr>
        <a:xfrm>
          <a:off x="12804140" y="9633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128996</xdr:rowOff>
    </xdr:from>
    <xdr:to>
      <xdr:col>81</xdr:col>
      <xdr:colOff>50800</xdr:colOff>
      <xdr:row>58</xdr:row>
      <xdr:rowOff>0</xdr:rowOff>
    </xdr:to>
    <xdr:cxnSp macro="">
      <xdr:nvCxnSpPr>
        <xdr:cNvPr id="651" name="直線コネクタ 650">
          <a:extLst>
            <a:ext uri="{FF2B5EF4-FFF2-40B4-BE49-F238E27FC236}">
              <a16:creationId xmlns:a16="http://schemas.microsoft.com/office/drawing/2014/main" id="{D40D0F3A-C0B6-47A9-942D-9777F36593E5}"/>
            </a:ext>
          </a:extLst>
        </xdr:cNvPr>
        <xdr:cNvCxnSpPr/>
      </xdr:nvCxnSpPr>
      <xdr:spPr>
        <a:xfrm>
          <a:off x="12854940" y="9684476"/>
          <a:ext cx="77470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39007</xdr:rowOff>
    </xdr:from>
    <xdr:to>
      <xdr:col>72</xdr:col>
      <xdr:colOff>38100</xdr:colOff>
      <xdr:row>57</xdr:row>
      <xdr:rowOff>140607</xdr:rowOff>
    </xdr:to>
    <xdr:sp macro="" textlink="">
      <xdr:nvSpPr>
        <xdr:cNvPr id="652" name="楕円 651">
          <a:extLst>
            <a:ext uri="{FF2B5EF4-FFF2-40B4-BE49-F238E27FC236}">
              <a16:creationId xmlns:a16="http://schemas.microsoft.com/office/drawing/2014/main" id="{34779C54-590E-438D-B1EB-9D53E95292FD}"/>
            </a:ext>
          </a:extLst>
        </xdr:cNvPr>
        <xdr:cNvSpPr/>
      </xdr:nvSpPr>
      <xdr:spPr>
        <a:xfrm>
          <a:off x="12029440" y="95944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89807</xdr:rowOff>
    </xdr:from>
    <xdr:to>
      <xdr:col>76</xdr:col>
      <xdr:colOff>114300</xdr:colOff>
      <xdr:row>57</xdr:row>
      <xdr:rowOff>128996</xdr:rowOff>
    </xdr:to>
    <xdr:cxnSp macro="">
      <xdr:nvCxnSpPr>
        <xdr:cNvPr id="653" name="直線コネクタ 652">
          <a:extLst>
            <a:ext uri="{FF2B5EF4-FFF2-40B4-BE49-F238E27FC236}">
              <a16:creationId xmlns:a16="http://schemas.microsoft.com/office/drawing/2014/main" id="{D72F5851-A1E8-4F76-A758-95923132B72E}"/>
            </a:ext>
          </a:extLst>
        </xdr:cNvPr>
        <xdr:cNvCxnSpPr/>
      </xdr:nvCxnSpPr>
      <xdr:spPr>
        <a:xfrm>
          <a:off x="12072620" y="9645287"/>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158206</xdr:rowOff>
    </xdr:from>
    <xdr:to>
      <xdr:col>67</xdr:col>
      <xdr:colOff>101600</xdr:colOff>
      <xdr:row>57</xdr:row>
      <xdr:rowOff>88356</xdr:rowOff>
    </xdr:to>
    <xdr:sp macro="" textlink="">
      <xdr:nvSpPr>
        <xdr:cNvPr id="654" name="楕円 653">
          <a:extLst>
            <a:ext uri="{FF2B5EF4-FFF2-40B4-BE49-F238E27FC236}">
              <a16:creationId xmlns:a16="http://schemas.microsoft.com/office/drawing/2014/main" id="{B11B6549-5D5F-488D-BF62-F6934581BE90}"/>
            </a:ext>
          </a:extLst>
        </xdr:cNvPr>
        <xdr:cNvSpPr/>
      </xdr:nvSpPr>
      <xdr:spPr>
        <a:xfrm>
          <a:off x="11231880" y="9546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37556</xdr:rowOff>
    </xdr:from>
    <xdr:to>
      <xdr:col>71</xdr:col>
      <xdr:colOff>177800</xdr:colOff>
      <xdr:row>57</xdr:row>
      <xdr:rowOff>89807</xdr:rowOff>
    </xdr:to>
    <xdr:cxnSp macro="">
      <xdr:nvCxnSpPr>
        <xdr:cNvPr id="655" name="直線コネクタ 654">
          <a:extLst>
            <a:ext uri="{FF2B5EF4-FFF2-40B4-BE49-F238E27FC236}">
              <a16:creationId xmlns:a16="http://schemas.microsoft.com/office/drawing/2014/main" id="{449B16A1-8A72-4E31-ADB9-939E7242F3FE}"/>
            </a:ext>
          </a:extLst>
        </xdr:cNvPr>
        <xdr:cNvCxnSpPr/>
      </xdr:nvCxnSpPr>
      <xdr:spPr>
        <a:xfrm>
          <a:off x="11282680" y="9593036"/>
          <a:ext cx="78994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9221FD3A-B0AA-4ADF-A95C-22313BE58358}"/>
            </a:ext>
          </a:extLst>
        </xdr:cNvPr>
        <xdr:cNvSpPr txBox="1"/>
      </xdr:nvSpPr>
      <xdr:spPr>
        <a:xfrm>
          <a:off x="13437244" y="1006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653E09DD-A7C2-43FC-8891-2A1B009FADDE}"/>
            </a:ext>
          </a:extLst>
        </xdr:cNvPr>
        <xdr:cNvSpPr txBox="1"/>
      </xdr:nvSpPr>
      <xdr:spPr>
        <a:xfrm>
          <a:off x="12675244" y="1004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F3B8E8AC-7E4B-448D-BCD7-35C1A9E6186D}"/>
            </a:ext>
          </a:extLst>
        </xdr:cNvPr>
        <xdr:cNvSpPr txBox="1"/>
      </xdr:nvSpPr>
      <xdr:spPr>
        <a:xfrm>
          <a:off x="11900544"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659" name="n_4aveValue【学校施設】&#10;有形固定資産減価償却率">
          <a:extLst>
            <a:ext uri="{FF2B5EF4-FFF2-40B4-BE49-F238E27FC236}">
              <a16:creationId xmlns:a16="http://schemas.microsoft.com/office/drawing/2014/main" id="{1F9EC2ED-3885-4ABD-89A6-25AD705E58C9}"/>
            </a:ext>
          </a:extLst>
        </xdr:cNvPr>
        <xdr:cNvSpPr txBox="1"/>
      </xdr:nvSpPr>
      <xdr:spPr>
        <a:xfrm>
          <a:off x="11102984" y="1001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60" name="n_1mainValue【学校施設】&#10;有形固定資産減価償却率">
          <a:extLst>
            <a:ext uri="{FF2B5EF4-FFF2-40B4-BE49-F238E27FC236}">
              <a16:creationId xmlns:a16="http://schemas.microsoft.com/office/drawing/2014/main" id="{4DDE7F47-54E4-4EDB-8F9F-1420E32C17B0}"/>
            </a:ext>
          </a:extLst>
        </xdr:cNvPr>
        <xdr:cNvSpPr txBox="1"/>
      </xdr:nvSpPr>
      <xdr:spPr>
        <a:xfrm>
          <a:off x="134372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24873</xdr:rowOff>
    </xdr:from>
    <xdr:ext cx="405111" cy="259045"/>
    <xdr:sp macro="" textlink="">
      <xdr:nvSpPr>
        <xdr:cNvPr id="661" name="n_2mainValue【学校施設】&#10;有形固定資産減価償却率">
          <a:extLst>
            <a:ext uri="{FF2B5EF4-FFF2-40B4-BE49-F238E27FC236}">
              <a16:creationId xmlns:a16="http://schemas.microsoft.com/office/drawing/2014/main" id="{0C1F2BF7-3144-4FD0-A41C-1176F8B57756}"/>
            </a:ext>
          </a:extLst>
        </xdr:cNvPr>
        <xdr:cNvSpPr txBox="1"/>
      </xdr:nvSpPr>
      <xdr:spPr>
        <a:xfrm>
          <a:off x="12675244" y="941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157134</xdr:rowOff>
    </xdr:from>
    <xdr:ext cx="405111" cy="259045"/>
    <xdr:sp macro="" textlink="">
      <xdr:nvSpPr>
        <xdr:cNvPr id="662" name="n_3mainValue【学校施設】&#10;有形固定資産減価償却率">
          <a:extLst>
            <a:ext uri="{FF2B5EF4-FFF2-40B4-BE49-F238E27FC236}">
              <a16:creationId xmlns:a16="http://schemas.microsoft.com/office/drawing/2014/main" id="{4E8358DE-1130-4C5D-B1D4-EB932DBDBF77}"/>
            </a:ext>
          </a:extLst>
        </xdr:cNvPr>
        <xdr:cNvSpPr txBox="1"/>
      </xdr:nvSpPr>
      <xdr:spPr>
        <a:xfrm>
          <a:off x="11900544" y="937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104883</xdr:rowOff>
    </xdr:from>
    <xdr:ext cx="405111" cy="259045"/>
    <xdr:sp macro="" textlink="">
      <xdr:nvSpPr>
        <xdr:cNvPr id="663" name="n_4mainValue【学校施設】&#10;有形固定資産減価償却率">
          <a:extLst>
            <a:ext uri="{FF2B5EF4-FFF2-40B4-BE49-F238E27FC236}">
              <a16:creationId xmlns:a16="http://schemas.microsoft.com/office/drawing/2014/main" id="{92D37D3E-E250-4D78-B8C9-973875452B97}"/>
            </a:ext>
          </a:extLst>
        </xdr:cNvPr>
        <xdr:cNvSpPr txBox="1"/>
      </xdr:nvSpPr>
      <xdr:spPr>
        <a:xfrm>
          <a:off x="11102984" y="932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0F98374-E9F0-4A57-9B87-53C50E56BA4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C12F8F24-0575-4CE4-B3C8-7431E06D5BB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DE77EF03-916C-4EC8-BEAB-3F9634C0A0A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7FE10F37-67F5-4559-BFB1-929DCED6C27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83A9DBB-BAF4-4962-8CDB-ECC3ABAEB04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40811DAE-D542-48E1-A147-8790BF59ADB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8097E3B7-A46C-49CF-9B93-38690460C9D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1855F1B-E80E-4581-B2F7-924BE862DDF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30D35781-3228-409A-8930-7C98CC12153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3874779F-436C-472E-897E-1FE07410F79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7ADA8E0-A70B-4754-B20D-8A647326999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E6C06C45-BDE4-44C8-A80A-AAB57E4DE80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432FF324-618B-444A-AAFF-04873EF34C3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C6FE17BB-5AE8-4B7A-B83A-B47168D4047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592175D-5753-4B54-8BDC-EDDF191D311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2F15D77D-B516-403F-AFDD-40B499F95EE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6A187835-A6AF-497E-A28B-9C3CA1BDA22E}"/>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93B72BE5-750C-4BE1-A0D6-F6405E95768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45FDB6D-36D3-4C0D-8319-F829F3968497}"/>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D478C88-5350-4470-B537-9CEEA1E6776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DE494618-C5A5-4912-8B9F-7C44CF90C65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ABAC411D-6095-4B44-81ED-0BFBF643948E}"/>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3903EBC0-47D1-4C0A-BCB3-CB075540F9E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55F3C900-5DFE-4AF4-BF9C-130A427035BB}"/>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062773EE-07F7-4767-9E03-7B0CC655D0AA}"/>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D6EEA9A3-3676-4536-BC65-E55A482CA8F7}"/>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389719D5-9411-40C4-B1F6-FC35F57B9943}"/>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ADA98F4E-B992-4828-BE0B-43005216D41A}"/>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219F22E2-BB9F-4C57-853A-47B4CB1124BF}"/>
            </a:ext>
          </a:extLst>
        </xdr:cNvPr>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9BDEF812-8328-4DA1-B487-5EC489C33BDD}"/>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77EF218B-FBAD-4501-9174-0C4A2E1A5E64}"/>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8BE2C9FC-793F-4FC3-BF35-B6C329730783}"/>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91CE0DC4-9428-4B94-B9DC-810AD2E3A78C}"/>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697" name="フローチャート: 判断 696">
          <a:extLst>
            <a:ext uri="{FF2B5EF4-FFF2-40B4-BE49-F238E27FC236}">
              <a16:creationId xmlns:a16="http://schemas.microsoft.com/office/drawing/2014/main" id="{D3D48F12-33C1-4295-B5AA-A5960AE38953}"/>
            </a:ext>
          </a:extLst>
        </xdr:cNvPr>
        <xdr:cNvSpPr/>
      </xdr:nvSpPr>
      <xdr:spPr>
        <a:xfrm>
          <a:off x="16388080" y="10392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0624639-9DF7-4BBE-9D78-8F20C36E5B7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53B3AFF-0218-4371-811D-3C92AA9427A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476806E-CFB2-4E83-8BB1-B77D8D7722E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9BDF62B-1C89-48B6-92C9-73BD8186738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BBEFB8B-4CCE-4225-A888-B3C649FEFFC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29591</xdr:rowOff>
    </xdr:from>
    <xdr:to>
      <xdr:col>116</xdr:col>
      <xdr:colOff>114300</xdr:colOff>
      <xdr:row>61</xdr:row>
      <xdr:rowOff>131191</xdr:rowOff>
    </xdr:to>
    <xdr:sp macro="" textlink="">
      <xdr:nvSpPr>
        <xdr:cNvPr id="703" name="楕円 702">
          <a:extLst>
            <a:ext uri="{FF2B5EF4-FFF2-40B4-BE49-F238E27FC236}">
              <a16:creationId xmlns:a16="http://schemas.microsoft.com/office/drawing/2014/main" id="{ECFE7720-FB64-47A8-AA21-3398A7E51A1B}"/>
            </a:ext>
          </a:extLst>
        </xdr:cNvPr>
        <xdr:cNvSpPr/>
      </xdr:nvSpPr>
      <xdr:spPr>
        <a:xfrm>
          <a:off x="19458940" y="1025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52468</xdr:rowOff>
    </xdr:from>
    <xdr:ext cx="469744" cy="259045"/>
    <xdr:sp macro="" textlink="">
      <xdr:nvSpPr>
        <xdr:cNvPr id="704" name="【学校施設】&#10;一人当たり面積該当値テキスト">
          <a:extLst>
            <a:ext uri="{FF2B5EF4-FFF2-40B4-BE49-F238E27FC236}">
              <a16:creationId xmlns:a16="http://schemas.microsoft.com/office/drawing/2014/main" id="{68ECF660-FBB1-4890-96A9-41C3423D8623}"/>
            </a:ext>
          </a:extLst>
        </xdr:cNvPr>
        <xdr:cNvSpPr txBox="1"/>
      </xdr:nvSpPr>
      <xdr:spPr>
        <a:xfrm>
          <a:off x="19547840"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42164</xdr:rowOff>
    </xdr:from>
    <xdr:to>
      <xdr:col>112</xdr:col>
      <xdr:colOff>38100</xdr:colOff>
      <xdr:row>61</xdr:row>
      <xdr:rowOff>143764</xdr:rowOff>
    </xdr:to>
    <xdr:sp macro="" textlink="">
      <xdr:nvSpPr>
        <xdr:cNvPr id="705" name="楕円 704">
          <a:extLst>
            <a:ext uri="{FF2B5EF4-FFF2-40B4-BE49-F238E27FC236}">
              <a16:creationId xmlns:a16="http://schemas.microsoft.com/office/drawing/2014/main" id="{2C01AB45-006C-4D7F-A976-039BE0497265}"/>
            </a:ext>
          </a:extLst>
        </xdr:cNvPr>
        <xdr:cNvSpPr/>
      </xdr:nvSpPr>
      <xdr:spPr>
        <a:xfrm>
          <a:off x="18735040" y="102682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80391</xdr:rowOff>
    </xdr:from>
    <xdr:to>
      <xdr:col>116</xdr:col>
      <xdr:colOff>63500</xdr:colOff>
      <xdr:row>61</xdr:row>
      <xdr:rowOff>92964</xdr:rowOff>
    </xdr:to>
    <xdr:cxnSp macro="">
      <xdr:nvCxnSpPr>
        <xdr:cNvPr id="706" name="直線コネクタ 705">
          <a:extLst>
            <a:ext uri="{FF2B5EF4-FFF2-40B4-BE49-F238E27FC236}">
              <a16:creationId xmlns:a16="http://schemas.microsoft.com/office/drawing/2014/main" id="{53658835-ADF6-42BD-8721-782BFBCB6D9D}"/>
            </a:ext>
          </a:extLst>
        </xdr:cNvPr>
        <xdr:cNvCxnSpPr/>
      </xdr:nvCxnSpPr>
      <xdr:spPr>
        <a:xfrm flipV="1">
          <a:off x="18778220" y="10306431"/>
          <a:ext cx="73152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51880</xdr:rowOff>
    </xdr:from>
    <xdr:to>
      <xdr:col>107</xdr:col>
      <xdr:colOff>101600</xdr:colOff>
      <xdr:row>61</xdr:row>
      <xdr:rowOff>153480</xdr:rowOff>
    </xdr:to>
    <xdr:sp macro="" textlink="">
      <xdr:nvSpPr>
        <xdr:cNvPr id="707" name="楕円 706">
          <a:extLst>
            <a:ext uri="{FF2B5EF4-FFF2-40B4-BE49-F238E27FC236}">
              <a16:creationId xmlns:a16="http://schemas.microsoft.com/office/drawing/2014/main" id="{32CAD766-7423-4EAD-AC36-7DEE46FE84C0}"/>
            </a:ext>
          </a:extLst>
        </xdr:cNvPr>
        <xdr:cNvSpPr/>
      </xdr:nvSpPr>
      <xdr:spPr>
        <a:xfrm>
          <a:off x="17937480" y="102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92964</xdr:rowOff>
    </xdr:from>
    <xdr:to>
      <xdr:col>111</xdr:col>
      <xdr:colOff>177800</xdr:colOff>
      <xdr:row>61</xdr:row>
      <xdr:rowOff>102680</xdr:rowOff>
    </xdr:to>
    <xdr:cxnSp macro="">
      <xdr:nvCxnSpPr>
        <xdr:cNvPr id="708" name="直線コネクタ 707">
          <a:extLst>
            <a:ext uri="{FF2B5EF4-FFF2-40B4-BE49-F238E27FC236}">
              <a16:creationId xmlns:a16="http://schemas.microsoft.com/office/drawing/2014/main" id="{5EDA356B-B83F-4159-84C3-574AEFFD186F}"/>
            </a:ext>
          </a:extLst>
        </xdr:cNvPr>
        <xdr:cNvCxnSpPr/>
      </xdr:nvCxnSpPr>
      <xdr:spPr>
        <a:xfrm flipV="1">
          <a:off x="17988280" y="10319004"/>
          <a:ext cx="78994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57023</xdr:rowOff>
    </xdr:from>
    <xdr:to>
      <xdr:col>102</xdr:col>
      <xdr:colOff>165100</xdr:colOff>
      <xdr:row>61</xdr:row>
      <xdr:rowOff>158623</xdr:rowOff>
    </xdr:to>
    <xdr:sp macro="" textlink="">
      <xdr:nvSpPr>
        <xdr:cNvPr id="709" name="楕円 708">
          <a:extLst>
            <a:ext uri="{FF2B5EF4-FFF2-40B4-BE49-F238E27FC236}">
              <a16:creationId xmlns:a16="http://schemas.microsoft.com/office/drawing/2014/main" id="{7AD69BC1-3D9B-436C-9AA0-050D2409FD8E}"/>
            </a:ext>
          </a:extLst>
        </xdr:cNvPr>
        <xdr:cNvSpPr/>
      </xdr:nvSpPr>
      <xdr:spPr>
        <a:xfrm>
          <a:off x="17162780" y="1028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102680</xdr:rowOff>
    </xdr:from>
    <xdr:to>
      <xdr:col>107</xdr:col>
      <xdr:colOff>50800</xdr:colOff>
      <xdr:row>61</xdr:row>
      <xdr:rowOff>107823</xdr:rowOff>
    </xdr:to>
    <xdr:cxnSp macro="">
      <xdr:nvCxnSpPr>
        <xdr:cNvPr id="710" name="直線コネクタ 709">
          <a:extLst>
            <a:ext uri="{FF2B5EF4-FFF2-40B4-BE49-F238E27FC236}">
              <a16:creationId xmlns:a16="http://schemas.microsoft.com/office/drawing/2014/main" id="{0A0DBB63-0F72-48E1-B96D-5B525B5490E3}"/>
            </a:ext>
          </a:extLst>
        </xdr:cNvPr>
        <xdr:cNvCxnSpPr/>
      </xdr:nvCxnSpPr>
      <xdr:spPr>
        <a:xfrm flipV="1">
          <a:off x="17213580" y="10328720"/>
          <a:ext cx="7747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67501</xdr:rowOff>
    </xdr:from>
    <xdr:to>
      <xdr:col>98</xdr:col>
      <xdr:colOff>38100</xdr:colOff>
      <xdr:row>61</xdr:row>
      <xdr:rowOff>169101</xdr:rowOff>
    </xdr:to>
    <xdr:sp macro="" textlink="">
      <xdr:nvSpPr>
        <xdr:cNvPr id="711" name="楕円 710">
          <a:extLst>
            <a:ext uri="{FF2B5EF4-FFF2-40B4-BE49-F238E27FC236}">
              <a16:creationId xmlns:a16="http://schemas.microsoft.com/office/drawing/2014/main" id="{E590900B-2706-4A1A-B7A2-DD00A3C9D2AE}"/>
            </a:ext>
          </a:extLst>
        </xdr:cNvPr>
        <xdr:cNvSpPr/>
      </xdr:nvSpPr>
      <xdr:spPr>
        <a:xfrm>
          <a:off x="16388080" y="10293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107823</xdr:rowOff>
    </xdr:from>
    <xdr:to>
      <xdr:col>102</xdr:col>
      <xdr:colOff>114300</xdr:colOff>
      <xdr:row>61</xdr:row>
      <xdr:rowOff>118301</xdr:rowOff>
    </xdr:to>
    <xdr:cxnSp macro="">
      <xdr:nvCxnSpPr>
        <xdr:cNvPr id="712" name="直線コネクタ 711">
          <a:extLst>
            <a:ext uri="{FF2B5EF4-FFF2-40B4-BE49-F238E27FC236}">
              <a16:creationId xmlns:a16="http://schemas.microsoft.com/office/drawing/2014/main" id="{DDF9BBD5-42DF-421E-9627-5678BDD257B4}"/>
            </a:ext>
          </a:extLst>
        </xdr:cNvPr>
        <xdr:cNvCxnSpPr/>
      </xdr:nvCxnSpPr>
      <xdr:spPr>
        <a:xfrm flipV="1">
          <a:off x="16431260" y="10333863"/>
          <a:ext cx="782320" cy="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BF743266-7DC3-4893-BAFC-7D90536EE265}"/>
            </a:ext>
          </a:extLst>
        </xdr:cNvPr>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617C6751-29CE-4577-94EB-23F5AE732C74}"/>
            </a:ext>
          </a:extLst>
        </xdr:cNvPr>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D45581EE-118D-4C8D-A90D-B484204BF2B0}"/>
            </a:ext>
          </a:extLst>
        </xdr:cNvPr>
        <xdr:cNvSpPr txBox="1"/>
      </xdr:nvSpPr>
      <xdr:spPr>
        <a:xfrm>
          <a:off x="17001567"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87457</xdr:rowOff>
    </xdr:from>
    <xdr:ext cx="469744" cy="259045"/>
    <xdr:sp macro="" textlink="">
      <xdr:nvSpPr>
        <xdr:cNvPr id="716" name="n_4aveValue【学校施設】&#10;一人当たり面積">
          <a:extLst>
            <a:ext uri="{FF2B5EF4-FFF2-40B4-BE49-F238E27FC236}">
              <a16:creationId xmlns:a16="http://schemas.microsoft.com/office/drawing/2014/main" id="{800A5C19-0F39-4DDA-830B-A19E2F6E29B7}"/>
            </a:ext>
          </a:extLst>
        </xdr:cNvPr>
        <xdr:cNvSpPr txBox="1"/>
      </xdr:nvSpPr>
      <xdr:spPr>
        <a:xfrm>
          <a:off x="16226867" y="104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160291</xdr:rowOff>
    </xdr:from>
    <xdr:ext cx="469744" cy="259045"/>
    <xdr:sp macro="" textlink="">
      <xdr:nvSpPr>
        <xdr:cNvPr id="717" name="n_1mainValue【学校施設】&#10;一人当たり面積">
          <a:extLst>
            <a:ext uri="{FF2B5EF4-FFF2-40B4-BE49-F238E27FC236}">
              <a16:creationId xmlns:a16="http://schemas.microsoft.com/office/drawing/2014/main" id="{04C3A642-8102-4737-924E-35A62615B8F0}"/>
            </a:ext>
          </a:extLst>
        </xdr:cNvPr>
        <xdr:cNvSpPr txBox="1"/>
      </xdr:nvSpPr>
      <xdr:spPr>
        <a:xfrm>
          <a:off x="18561127" y="1005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170007</xdr:rowOff>
    </xdr:from>
    <xdr:ext cx="469744" cy="259045"/>
    <xdr:sp macro="" textlink="">
      <xdr:nvSpPr>
        <xdr:cNvPr id="718" name="n_2mainValue【学校施設】&#10;一人当たり面積">
          <a:extLst>
            <a:ext uri="{FF2B5EF4-FFF2-40B4-BE49-F238E27FC236}">
              <a16:creationId xmlns:a16="http://schemas.microsoft.com/office/drawing/2014/main" id="{096D5FEA-C95D-4285-A75D-C9FFC8A48C6C}"/>
            </a:ext>
          </a:extLst>
        </xdr:cNvPr>
        <xdr:cNvSpPr txBox="1"/>
      </xdr:nvSpPr>
      <xdr:spPr>
        <a:xfrm>
          <a:off x="17776267" y="1006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3700</xdr:rowOff>
    </xdr:from>
    <xdr:ext cx="469744" cy="259045"/>
    <xdr:sp macro="" textlink="">
      <xdr:nvSpPr>
        <xdr:cNvPr id="719" name="n_3mainValue【学校施設】&#10;一人当たり面積">
          <a:extLst>
            <a:ext uri="{FF2B5EF4-FFF2-40B4-BE49-F238E27FC236}">
              <a16:creationId xmlns:a16="http://schemas.microsoft.com/office/drawing/2014/main" id="{532A3EB2-286D-495C-9BBB-2EF18C683022}"/>
            </a:ext>
          </a:extLst>
        </xdr:cNvPr>
        <xdr:cNvSpPr txBox="1"/>
      </xdr:nvSpPr>
      <xdr:spPr>
        <a:xfrm>
          <a:off x="17001567" y="1006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14178</xdr:rowOff>
    </xdr:from>
    <xdr:ext cx="469744" cy="259045"/>
    <xdr:sp macro="" textlink="">
      <xdr:nvSpPr>
        <xdr:cNvPr id="720" name="n_4mainValue【学校施設】&#10;一人当たり面積">
          <a:extLst>
            <a:ext uri="{FF2B5EF4-FFF2-40B4-BE49-F238E27FC236}">
              <a16:creationId xmlns:a16="http://schemas.microsoft.com/office/drawing/2014/main" id="{04CEAC96-C73B-417B-AF6A-D55ECE8FE8F5}"/>
            </a:ext>
          </a:extLst>
        </xdr:cNvPr>
        <xdr:cNvSpPr txBox="1"/>
      </xdr:nvSpPr>
      <xdr:spPr>
        <a:xfrm>
          <a:off x="162268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A32857F-FD1C-44A5-A7C9-4488D51AAFD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6AAFF49D-C49F-49FD-AF71-577ADC82528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682FED80-B88A-44B6-915A-9F9DFA15A3A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B396C234-BB99-4122-ABFD-D42F28F4593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FC661093-0F71-46E8-AB99-1E48427B38D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7AE6D68C-4C6A-412F-848A-8BA8FD10A10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8203D7CD-DEE3-45A6-976B-41C7EA883C1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C5E10EF5-637A-4AB4-9E15-F150BD7C5DE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5BCA3D8-2E43-4A9D-A41E-5BD52507F7A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9446F7FA-4066-42C9-B51A-42217E2464A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B51AB7CC-B2F7-4FB8-8C08-D3FB5CE18F7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E28861D4-73A8-4E9D-841E-6CA802E5DE6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82C760F8-C3B0-4F8A-8351-8EF583D288C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D1B86759-A2A2-48DE-B8D5-2E436786089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B73BFAFE-897E-4CF6-BD32-0E5B34E5128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25C1FD10-90C3-4B3B-A1DE-62408187ADC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2B701AC3-80BD-40CC-94CD-98C609310DA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EB738813-8305-4642-8373-0756B0EE2D8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8391C813-4DB3-41DB-9D8A-E7D4892EEEB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77579ABE-0136-480A-BE98-EE3A3CB809F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632DE1FE-3052-4FF3-97B9-91B5113B1F7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168B167F-2775-4380-9C5B-4ECD2618241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6ADC380B-CAEA-4715-9FCF-936B4FEFD1A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D02BAB99-413F-4956-AA9D-0440BD7BE9FD}"/>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8E12141E-5787-4814-B276-BDD7FFCB5FFF}"/>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1256575F-81BE-44C3-9BBA-EAF64F278B8B}"/>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EF6B53B9-ED7C-41A1-9F1F-5B38B4C8AD17}"/>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8E3E9CC2-6DCE-4F5C-989E-99B4C5022FE5}"/>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C6DD36AF-D5DB-436D-9049-68E3AF4213B7}"/>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87718B36-FFF2-4928-89D1-7A6E35DC4F2C}"/>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FD944D3A-5FFA-4AC6-B584-E8F1F1AB5200}"/>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D83123EB-8633-4CBC-AA4B-24B6E15E7892}"/>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8354824F-5BF3-49CD-92CC-9048EB78D88B}"/>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27939</xdr:rowOff>
    </xdr:from>
    <xdr:to>
      <xdr:col>67</xdr:col>
      <xdr:colOff>101600</xdr:colOff>
      <xdr:row>81</xdr:row>
      <xdr:rowOff>129539</xdr:rowOff>
    </xdr:to>
    <xdr:sp macro="" textlink="">
      <xdr:nvSpPr>
        <xdr:cNvPr id="754" name="フローチャート: 判断 753">
          <a:extLst>
            <a:ext uri="{FF2B5EF4-FFF2-40B4-BE49-F238E27FC236}">
              <a16:creationId xmlns:a16="http://schemas.microsoft.com/office/drawing/2014/main" id="{06309819-6D16-4CB9-853E-044FE7E30A1E}"/>
            </a:ext>
          </a:extLst>
        </xdr:cNvPr>
        <xdr:cNvSpPr/>
      </xdr:nvSpPr>
      <xdr:spPr>
        <a:xfrm>
          <a:off x="11231880" y="1360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A95CF49-FF54-4A9C-AB5E-75341DA3E09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14AC8FCF-56DE-4C0A-B7B1-702A27FE201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426769B-A006-429F-92E8-BA23F107764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AA1A43F-26E4-4647-89DC-E3788B75CB2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A230ECD-4790-4A5A-ADBF-6F8E90B9AC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104139</xdr:rowOff>
    </xdr:from>
    <xdr:to>
      <xdr:col>85</xdr:col>
      <xdr:colOff>177800</xdr:colOff>
      <xdr:row>83</xdr:row>
      <xdr:rowOff>34289</xdr:rowOff>
    </xdr:to>
    <xdr:sp macro="" textlink="">
      <xdr:nvSpPr>
        <xdr:cNvPr id="760" name="楕円 759">
          <a:extLst>
            <a:ext uri="{FF2B5EF4-FFF2-40B4-BE49-F238E27FC236}">
              <a16:creationId xmlns:a16="http://schemas.microsoft.com/office/drawing/2014/main" id="{5B085960-3AFD-4D2A-89EF-095924DDB6B4}"/>
            </a:ext>
          </a:extLst>
        </xdr:cNvPr>
        <xdr:cNvSpPr/>
      </xdr:nvSpPr>
      <xdr:spPr>
        <a:xfrm>
          <a:off x="14325600" y="138506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82566</xdr:rowOff>
    </xdr:from>
    <xdr:ext cx="405111" cy="259045"/>
    <xdr:sp macro="" textlink="">
      <xdr:nvSpPr>
        <xdr:cNvPr id="761" name="【児童館】&#10;有形固定資産減価償却率該当値テキスト">
          <a:extLst>
            <a:ext uri="{FF2B5EF4-FFF2-40B4-BE49-F238E27FC236}">
              <a16:creationId xmlns:a16="http://schemas.microsoft.com/office/drawing/2014/main" id="{C4D18B9B-11FA-4268-9B7B-CB98C9B28BAD}"/>
            </a:ext>
          </a:extLst>
        </xdr:cNvPr>
        <xdr:cNvSpPr txBox="1"/>
      </xdr:nvSpPr>
      <xdr:spPr>
        <a:xfrm>
          <a:off x="14414500" y="1382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96520</xdr:rowOff>
    </xdr:from>
    <xdr:to>
      <xdr:col>81</xdr:col>
      <xdr:colOff>101600</xdr:colOff>
      <xdr:row>83</xdr:row>
      <xdr:rowOff>26670</xdr:rowOff>
    </xdr:to>
    <xdr:sp macro="" textlink="">
      <xdr:nvSpPr>
        <xdr:cNvPr id="762" name="楕円 761">
          <a:extLst>
            <a:ext uri="{FF2B5EF4-FFF2-40B4-BE49-F238E27FC236}">
              <a16:creationId xmlns:a16="http://schemas.microsoft.com/office/drawing/2014/main" id="{C1B0BFF9-FDB0-47A5-B1E0-1FD730726194}"/>
            </a:ext>
          </a:extLst>
        </xdr:cNvPr>
        <xdr:cNvSpPr/>
      </xdr:nvSpPr>
      <xdr:spPr>
        <a:xfrm>
          <a:off x="13578840" y="13843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147320</xdr:rowOff>
    </xdr:from>
    <xdr:to>
      <xdr:col>85</xdr:col>
      <xdr:colOff>127000</xdr:colOff>
      <xdr:row>82</xdr:row>
      <xdr:rowOff>154939</xdr:rowOff>
    </xdr:to>
    <xdr:cxnSp macro="">
      <xdr:nvCxnSpPr>
        <xdr:cNvPr id="763" name="直線コネクタ 762">
          <a:extLst>
            <a:ext uri="{FF2B5EF4-FFF2-40B4-BE49-F238E27FC236}">
              <a16:creationId xmlns:a16="http://schemas.microsoft.com/office/drawing/2014/main" id="{26F76D8E-8106-4853-ABFE-E33C6FAFA3C7}"/>
            </a:ext>
          </a:extLst>
        </xdr:cNvPr>
        <xdr:cNvCxnSpPr/>
      </xdr:nvCxnSpPr>
      <xdr:spPr>
        <a:xfrm>
          <a:off x="13629640" y="13893800"/>
          <a:ext cx="7467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90170</xdr:rowOff>
    </xdr:from>
    <xdr:to>
      <xdr:col>76</xdr:col>
      <xdr:colOff>165100</xdr:colOff>
      <xdr:row>83</xdr:row>
      <xdr:rowOff>20320</xdr:rowOff>
    </xdr:to>
    <xdr:sp macro="" textlink="">
      <xdr:nvSpPr>
        <xdr:cNvPr id="764" name="楕円 763">
          <a:extLst>
            <a:ext uri="{FF2B5EF4-FFF2-40B4-BE49-F238E27FC236}">
              <a16:creationId xmlns:a16="http://schemas.microsoft.com/office/drawing/2014/main" id="{7F50CD2E-8D65-40E8-8C9B-68EBE08B26B0}"/>
            </a:ext>
          </a:extLst>
        </xdr:cNvPr>
        <xdr:cNvSpPr/>
      </xdr:nvSpPr>
      <xdr:spPr>
        <a:xfrm>
          <a:off x="1280414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140970</xdr:rowOff>
    </xdr:from>
    <xdr:to>
      <xdr:col>81</xdr:col>
      <xdr:colOff>50800</xdr:colOff>
      <xdr:row>82</xdr:row>
      <xdr:rowOff>147320</xdr:rowOff>
    </xdr:to>
    <xdr:cxnSp macro="">
      <xdr:nvCxnSpPr>
        <xdr:cNvPr id="765" name="直線コネクタ 764">
          <a:extLst>
            <a:ext uri="{FF2B5EF4-FFF2-40B4-BE49-F238E27FC236}">
              <a16:creationId xmlns:a16="http://schemas.microsoft.com/office/drawing/2014/main" id="{F40DA88D-7023-43BA-B35F-6C459A61CAD7}"/>
            </a:ext>
          </a:extLst>
        </xdr:cNvPr>
        <xdr:cNvCxnSpPr/>
      </xdr:nvCxnSpPr>
      <xdr:spPr>
        <a:xfrm>
          <a:off x="12854940" y="1388745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40639</xdr:rowOff>
    </xdr:from>
    <xdr:to>
      <xdr:col>72</xdr:col>
      <xdr:colOff>38100</xdr:colOff>
      <xdr:row>83</xdr:row>
      <xdr:rowOff>142239</xdr:rowOff>
    </xdr:to>
    <xdr:sp macro="" textlink="">
      <xdr:nvSpPr>
        <xdr:cNvPr id="766" name="楕円 765">
          <a:extLst>
            <a:ext uri="{FF2B5EF4-FFF2-40B4-BE49-F238E27FC236}">
              <a16:creationId xmlns:a16="http://schemas.microsoft.com/office/drawing/2014/main" id="{53E5E2DE-9482-4306-B849-CF830571A084}"/>
            </a:ext>
          </a:extLst>
        </xdr:cNvPr>
        <xdr:cNvSpPr/>
      </xdr:nvSpPr>
      <xdr:spPr>
        <a:xfrm>
          <a:off x="12029440" y="139547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140970</xdr:rowOff>
    </xdr:from>
    <xdr:to>
      <xdr:col>76</xdr:col>
      <xdr:colOff>114300</xdr:colOff>
      <xdr:row>83</xdr:row>
      <xdr:rowOff>91439</xdr:rowOff>
    </xdr:to>
    <xdr:cxnSp macro="">
      <xdr:nvCxnSpPr>
        <xdr:cNvPr id="767" name="直線コネクタ 766">
          <a:extLst>
            <a:ext uri="{FF2B5EF4-FFF2-40B4-BE49-F238E27FC236}">
              <a16:creationId xmlns:a16="http://schemas.microsoft.com/office/drawing/2014/main" id="{9966E9AC-1601-4FD1-9BA8-2600C8DFF9DB}"/>
            </a:ext>
          </a:extLst>
        </xdr:cNvPr>
        <xdr:cNvCxnSpPr/>
      </xdr:nvCxnSpPr>
      <xdr:spPr>
        <a:xfrm flipV="1">
          <a:off x="12072620" y="13887450"/>
          <a:ext cx="78232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55880</xdr:rowOff>
    </xdr:from>
    <xdr:to>
      <xdr:col>67</xdr:col>
      <xdr:colOff>101600</xdr:colOff>
      <xdr:row>83</xdr:row>
      <xdr:rowOff>157480</xdr:rowOff>
    </xdr:to>
    <xdr:sp macro="" textlink="">
      <xdr:nvSpPr>
        <xdr:cNvPr id="768" name="楕円 767">
          <a:extLst>
            <a:ext uri="{FF2B5EF4-FFF2-40B4-BE49-F238E27FC236}">
              <a16:creationId xmlns:a16="http://schemas.microsoft.com/office/drawing/2014/main" id="{4771A25F-6C1B-4C48-93DF-EF037F6E0522}"/>
            </a:ext>
          </a:extLst>
        </xdr:cNvPr>
        <xdr:cNvSpPr/>
      </xdr:nvSpPr>
      <xdr:spPr>
        <a:xfrm>
          <a:off x="1123188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91439</xdr:rowOff>
    </xdr:from>
    <xdr:to>
      <xdr:col>71</xdr:col>
      <xdr:colOff>177800</xdr:colOff>
      <xdr:row>83</xdr:row>
      <xdr:rowOff>106680</xdr:rowOff>
    </xdr:to>
    <xdr:cxnSp macro="">
      <xdr:nvCxnSpPr>
        <xdr:cNvPr id="769" name="直線コネクタ 768">
          <a:extLst>
            <a:ext uri="{FF2B5EF4-FFF2-40B4-BE49-F238E27FC236}">
              <a16:creationId xmlns:a16="http://schemas.microsoft.com/office/drawing/2014/main" id="{72DEFC64-C839-4D30-9F89-9EAD942A2D0C}"/>
            </a:ext>
          </a:extLst>
        </xdr:cNvPr>
        <xdr:cNvCxnSpPr/>
      </xdr:nvCxnSpPr>
      <xdr:spPr>
        <a:xfrm flipV="1">
          <a:off x="11282680" y="14005559"/>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A93845FC-DCB0-4912-BF36-C161CF40F7A8}"/>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429FFD57-1550-4F39-8FD7-FA581BC59369}"/>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463FA5A1-E0CE-43E5-95D9-CA2B808917CA}"/>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146066</xdr:rowOff>
    </xdr:from>
    <xdr:ext cx="405111" cy="259045"/>
    <xdr:sp macro="" textlink="">
      <xdr:nvSpPr>
        <xdr:cNvPr id="773" name="n_4aveValue【児童館】&#10;有形固定資産減価償却率">
          <a:extLst>
            <a:ext uri="{FF2B5EF4-FFF2-40B4-BE49-F238E27FC236}">
              <a16:creationId xmlns:a16="http://schemas.microsoft.com/office/drawing/2014/main" id="{380C02C5-BED7-42E5-B4B8-231ABB8CA4D2}"/>
            </a:ext>
          </a:extLst>
        </xdr:cNvPr>
        <xdr:cNvSpPr txBox="1"/>
      </xdr:nvSpPr>
      <xdr:spPr>
        <a:xfrm>
          <a:off x="11102984" y="1338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17797</xdr:rowOff>
    </xdr:from>
    <xdr:ext cx="405111" cy="259045"/>
    <xdr:sp macro="" textlink="">
      <xdr:nvSpPr>
        <xdr:cNvPr id="774" name="n_1mainValue【児童館】&#10;有形固定資産減価償却率">
          <a:extLst>
            <a:ext uri="{FF2B5EF4-FFF2-40B4-BE49-F238E27FC236}">
              <a16:creationId xmlns:a16="http://schemas.microsoft.com/office/drawing/2014/main" id="{98C10175-93DF-4EB1-86E2-DFF87F360885}"/>
            </a:ext>
          </a:extLst>
        </xdr:cNvPr>
        <xdr:cNvSpPr txBox="1"/>
      </xdr:nvSpPr>
      <xdr:spPr>
        <a:xfrm>
          <a:off x="1343724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11447</xdr:rowOff>
    </xdr:from>
    <xdr:ext cx="405111" cy="259045"/>
    <xdr:sp macro="" textlink="">
      <xdr:nvSpPr>
        <xdr:cNvPr id="775" name="n_2mainValue【児童館】&#10;有形固定資産減価償却率">
          <a:extLst>
            <a:ext uri="{FF2B5EF4-FFF2-40B4-BE49-F238E27FC236}">
              <a16:creationId xmlns:a16="http://schemas.microsoft.com/office/drawing/2014/main" id="{C5777A2E-22E8-4BE9-9CFD-C0E9FE43CB8D}"/>
            </a:ext>
          </a:extLst>
        </xdr:cNvPr>
        <xdr:cNvSpPr txBox="1"/>
      </xdr:nvSpPr>
      <xdr:spPr>
        <a:xfrm>
          <a:off x="1267524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133366</xdr:rowOff>
    </xdr:from>
    <xdr:ext cx="405111" cy="259045"/>
    <xdr:sp macro="" textlink="">
      <xdr:nvSpPr>
        <xdr:cNvPr id="776" name="n_3mainValue【児童館】&#10;有形固定資産減価償却率">
          <a:extLst>
            <a:ext uri="{FF2B5EF4-FFF2-40B4-BE49-F238E27FC236}">
              <a16:creationId xmlns:a16="http://schemas.microsoft.com/office/drawing/2014/main" id="{E73643CD-4A93-49B1-8D11-FA97A57D2109}"/>
            </a:ext>
          </a:extLst>
        </xdr:cNvPr>
        <xdr:cNvSpPr txBox="1"/>
      </xdr:nvSpPr>
      <xdr:spPr>
        <a:xfrm>
          <a:off x="11900544" y="1404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148607</xdr:rowOff>
    </xdr:from>
    <xdr:ext cx="405111" cy="259045"/>
    <xdr:sp macro="" textlink="">
      <xdr:nvSpPr>
        <xdr:cNvPr id="777" name="n_4mainValue【児童館】&#10;有形固定資産減価償却率">
          <a:extLst>
            <a:ext uri="{FF2B5EF4-FFF2-40B4-BE49-F238E27FC236}">
              <a16:creationId xmlns:a16="http://schemas.microsoft.com/office/drawing/2014/main" id="{8928901D-46F5-4ED1-A4A3-11168947A338}"/>
            </a:ext>
          </a:extLst>
        </xdr:cNvPr>
        <xdr:cNvSpPr txBox="1"/>
      </xdr:nvSpPr>
      <xdr:spPr>
        <a:xfrm>
          <a:off x="1110298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A1A9AA93-AB00-47A5-B228-173D2FAF2BF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99F0B481-4432-4AEE-96F0-3E57E670A3A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B0A77957-BC6A-4649-B123-AD72CB7D165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DC2B76D8-E13D-4BE4-AC4C-0AE8F863A3D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909CE199-27DC-4793-B7BA-91655AABEB7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7ABDAF4D-48E2-49EF-A493-0D64ECFB09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63D74F47-3853-46E1-A99A-8FCAB2BF5D2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99798028-C2B7-4428-9B7E-4B1BA6A8BEC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1B85C300-B099-4F5E-B62B-A9541C1DBCB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87A387ED-DF59-48BA-BAA8-C08F0589960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25D84585-F72D-4FF3-8824-42ACEF219125}"/>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1D79566D-1198-4C8A-9D37-78EB6B84A6F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C6590D41-7548-4D16-83F8-AABFE8FBFD6D}"/>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CFEBC1BF-5C5C-4264-A0BA-E5338A72774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FAD35D47-4753-44AA-B527-346A5EC9956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927CE56D-07EC-4C4D-BAD3-6CDEA6DD676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B59E2863-F9D9-41F5-A3F4-3097B45B7C9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47AE4458-5036-467D-A135-658944028DB8}"/>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76455733-9C94-4CC5-B4E5-15AF97E6D39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65ED1053-5DF4-41A5-888C-7F52C42DD42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684BCFF2-2B91-44B3-AC3D-C3C51D8E43A3}"/>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27D1DFC8-9D3B-4BA0-A1A9-4B27ECFAFE15}"/>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85D9C731-5D06-4B8B-B6E2-0FC26B42546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F9434561-3D86-48EA-B27B-433291229BB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43BE8863-0783-44DB-A0F6-DA33B1BCE6C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CB5AA594-1EBF-4F2D-9DBA-865DD90CDF10}"/>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AF4DEDFA-9811-4EC4-A0AA-1B61795A0079}"/>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4E6ABA15-86F5-420B-94E1-6EE6F1FE2DF7}"/>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051BB64B-897C-4718-8FB3-01CC40C10C33}"/>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F8071F94-1E3F-4D58-AF72-F1F92D15255C}"/>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A8BA8BFE-2779-488E-9357-ACED8FE491B2}"/>
            </a:ext>
          </a:extLst>
        </xdr:cNvPr>
        <xdr:cNvSpPr txBox="1"/>
      </xdr:nvSpPr>
      <xdr:spPr>
        <a:xfrm>
          <a:off x="19547840" y="1406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94CB639F-9B6B-45BD-957F-B219EB90F1B1}"/>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98ABBFA4-55A3-4209-9F57-081BDA23CC25}"/>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D5B146F3-43CD-4947-AC82-53EF7EBFFBE0}"/>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66908FAC-6C27-42E9-A755-C100BA46C89E}"/>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58057</xdr:rowOff>
    </xdr:from>
    <xdr:to>
      <xdr:col>98</xdr:col>
      <xdr:colOff>38100</xdr:colOff>
      <xdr:row>84</xdr:row>
      <xdr:rowOff>159657</xdr:rowOff>
    </xdr:to>
    <xdr:sp macro="" textlink="">
      <xdr:nvSpPr>
        <xdr:cNvPr id="813" name="フローチャート: 判断 812">
          <a:extLst>
            <a:ext uri="{FF2B5EF4-FFF2-40B4-BE49-F238E27FC236}">
              <a16:creationId xmlns:a16="http://schemas.microsoft.com/office/drawing/2014/main" id="{C8753171-EE40-40D1-B49B-D50B29A77C42}"/>
            </a:ext>
          </a:extLst>
        </xdr:cNvPr>
        <xdr:cNvSpPr/>
      </xdr:nvSpPr>
      <xdr:spPr>
        <a:xfrm>
          <a:off x="16388080" y="141398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56E711D-B320-4C88-8556-07B0E806AD5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678A890-5953-4531-B33D-955D88A10A6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9A84605-CB76-4DA6-AAE4-B56A78E7F98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01EA904-E5F4-4B8B-96EF-77E7477C009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B789A77-1A31-4259-8507-92374FEF707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30843</xdr:rowOff>
    </xdr:from>
    <xdr:to>
      <xdr:col>116</xdr:col>
      <xdr:colOff>114300</xdr:colOff>
      <xdr:row>86</xdr:row>
      <xdr:rowOff>132443</xdr:rowOff>
    </xdr:to>
    <xdr:sp macro="" textlink="">
      <xdr:nvSpPr>
        <xdr:cNvPr id="819" name="楕円 818">
          <a:extLst>
            <a:ext uri="{FF2B5EF4-FFF2-40B4-BE49-F238E27FC236}">
              <a16:creationId xmlns:a16="http://schemas.microsoft.com/office/drawing/2014/main" id="{13DA420B-6AD8-48D9-9C42-86B1CCABF44B}"/>
            </a:ext>
          </a:extLst>
        </xdr:cNvPr>
        <xdr:cNvSpPr/>
      </xdr:nvSpPr>
      <xdr:spPr>
        <a:xfrm>
          <a:off x="1945894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117220</xdr:rowOff>
    </xdr:from>
    <xdr:ext cx="469744" cy="259045"/>
    <xdr:sp macro="" textlink="">
      <xdr:nvSpPr>
        <xdr:cNvPr id="820" name="【児童館】&#10;一人当たり面積該当値テキスト">
          <a:extLst>
            <a:ext uri="{FF2B5EF4-FFF2-40B4-BE49-F238E27FC236}">
              <a16:creationId xmlns:a16="http://schemas.microsoft.com/office/drawing/2014/main" id="{2A34ECEA-EDDF-41CC-9450-408492A3A9AB}"/>
            </a:ext>
          </a:extLst>
        </xdr:cNvPr>
        <xdr:cNvSpPr txBox="1"/>
      </xdr:nvSpPr>
      <xdr:spPr>
        <a:xfrm>
          <a:off x="19547840" y="1436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30843</xdr:rowOff>
    </xdr:from>
    <xdr:to>
      <xdr:col>112</xdr:col>
      <xdr:colOff>38100</xdr:colOff>
      <xdr:row>86</xdr:row>
      <xdr:rowOff>132443</xdr:rowOff>
    </xdr:to>
    <xdr:sp macro="" textlink="">
      <xdr:nvSpPr>
        <xdr:cNvPr id="821" name="楕円 820">
          <a:extLst>
            <a:ext uri="{FF2B5EF4-FFF2-40B4-BE49-F238E27FC236}">
              <a16:creationId xmlns:a16="http://schemas.microsoft.com/office/drawing/2014/main" id="{30AAD12D-B38F-4211-9C65-E2000D067706}"/>
            </a:ext>
          </a:extLst>
        </xdr:cNvPr>
        <xdr:cNvSpPr/>
      </xdr:nvSpPr>
      <xdr:spPr>
        <a:xfrm>
          <a:off x="18735040" y="14447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81643</xdr:rowOff>
    </xdr:from>
    <xdr:to>
      <xdr:col>116</xdr:col>
      <xdr:colOff>63500</xdr:colOff>
      <xdr:row>86</xdr:row>
      <xdr:rowOff>81643</xdr:rowOff>
    </xdr:to>
    <xdr:cxnSp macro="">
      <xdr:nvCxnSpPr>
        <xdr:cNvPr id="822" name="直線コネクタ 821">
          <a:extLst>
            <a:ext uri="{FF2B5EF4-FFF2-40B4-BE49-F238E27FC236}">
              <a16:creationId xmlns:a16="http://schemas.microsoft.com/office/drawing/2014/main" id="{E53D8E4E-A3BF-46AD-8C6E-F33841ACC8F4}"/>
            </a:ext>
          </a:extLst>
        </xdr:cNvPr>
        <xdr:cNvCxnSpPr/>
      </xdr:nvCxnSpPr>
      <xdr:spPr>
        <a:xfrm>
          <a:off x="18778220" y="1449868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30843</xdr:rowOff>
    </xdr:from>
    <xdr:to>
      <xdr:col>107</xdr:col>
      <xdr:colOff>101600</xdr:colOff>
      <xdr:row>86</xdr:row>
      <xdr:rowOff>132443</xdr:rowOff>
    </xdr:to>
    <xdr:sp macro="" textlink="">
      <xdr:nvSpPr>
        <xdr:cNvPr id="823" name="楕円 822">
          <a:extLst>
            <a:ext uri="{FF2B5EF4-FFF2-40B4-BE49-F238E27FC236}">
              <a16:creationId xmlns:a16="http://schemas.microsoft.com/office/drawing/2014/main" id="{7514239F-AA38-4B33-8B96-50B03A46CE63}"/>
            </a:ext>
          </a:extLst>
        </xdr:cNvPr>
        <xdr:cNvSpPr/>
      </xdr:nvSpPr>
      <xdr:spPr>
        <a:xfrm>
          <a:off x="1793748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81643</xdr:rowOff>
    </xdr:from>
    <xdr:to>
      <xdr:col>111</xdr:col>
      <xdr:colOff>177800</xdr:colOff>
      <xdr:row>86</xdr:row>
      <xdr:rowOff>81643</xdr:rowOff>
    </xdr:to>
    <xdr:cxnSp macro="">
      <xdr:nvCxnSpPr>
        <xdr:cNvPr id="824" name="直線コネクタ 823">
          <a:extLst>
            <a:ext uri="{FF2B5EF4-FFF2-40B4-BE49-F238E27FC236}">
              <a16:creationId xmlns:a16="http://schemas.microsoft.com/office/drawing/2014/main" id="{9022B94E-A078-4975-AA36-2AD9C1A83993}"/>
            </a:ext>
          </a:extLst>
        </xdr:cNvPr>
        <xdr:cNvCxnSpPr/>
      </xdr:nvCxnSpPr>
      <xdr:spPr>
        <a:xfrm>
          <a:off x="17988280" y="1449868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825" name="楕円 824">
          <a:extLst>
            <a:ext uri="{FF2B5EF4-FFF2-40B4-BE49-F238E27FC236}">
              <a16:creationId xmlns:a16="http://schemas.microsoft.com/office/drawing/2014/main" id="{DFFECBDD-8922-4C76-B12F-7DB82289FB58}"/>
            </a:ext>
          </a:extLst>
        </xdr:cNvPr>
        <xdr:cNvSpPr/>
      </xdr:nvSpPr>
      <xdr:spPr>
        <a:xfrm>
          <a:off x="1716278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16329</xdr:rowOff>
    </xdr:from>
    <xdr:to>
      <xdr:col>107</xdr:col>
      <xdr:colOff>50800</xdr:colOff>
      <xdr:row>86</xdr:row>
      <xdr:rowOff>81643</xdr:rowOff>
    </xdr:to>
    <xdr:cxnSp macro="">
      <xdr:nvCxnSpPr>
        <xdr:cNvPr id="826" name="直線コネクタ 825">
          <a:extLst>
            <a:ext uri="{FF2B5EF4-FFF2-40B4-BE49-F238E27FC236}">
              <a16:creationId xmlns:a16="http://schemas.microsoft.com/office/drawing/2014/main" id="{A8669E9E-8979-46B6-924C-B32A87DAF963}"/>
            </a:ext>
          </a:extLst>
        </xdr:cNvPr>
        <xdr:cNvCxnSpPr/>
      </xdr:nvCxnSpPr>
      <xdr:spPr>
        <a:xfrm>
          <a:off x="17213580" y="14433369"/>
          <a:ext cx="7747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136979</xdr:rowOff>
    </xdr:from>
    <xdr:to>
      <xdr:col>98</xdr:col>
      <xdr:colOff>38100</xdr:colOff>
      <xdr:row>86</xdr:row>
      <xdr:rowOff>67129</xdr:rowOff>
    </xdr:to>
    <xdr:sp macro="" textlink="">
      <xdr:nvSpPr>
        <xdr:cNvPr id="827" name="楕円 826">
          <a:extLst>
            <a:ext uri="{FF2B5EF4-FFF2-40B4-BE49-F238E27FC236}">
              <a16:creationId xmlns:a16="http://schemas.microsoft.com/office/drawing/2014/main" id="{C2F68245-E81A-46A5-A2AE-7AC6E5A3D9A8}"/>
            </a:ext>
          </a:extLst>
        </xdr:cNvPr>
        <xdr:cNvSpPr/>
      </xdr:nvSpPr>
      <xdr:spPr>
        <a:xfrm>
          <a:off x="16388080" y="143863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16329</xdr:rowOff>
    </xdr:from>
    <xdr:to>
      <xdr:col>102</xdr:col>
      <xdr:colOff>114300</xdr:colOff>
      <xdr:row>86</xdr:row>
      <xdr:rowOff>16329</xdr:rowOff>
    </xdr:to>
    <xdr:cxnSp macro="">
      <xdr:nvCxnSpPr>
        <xdr:cNvPr id="828" name="直線コネクタ 827">
          <a:extLst>
            <a:ext uri="{FF2B5EF4-FFF2-40B4-BE49-F238E27FC236}">
              <a16:creationId xmlns:a16="http://schemas.microsoft.com/office/drawing/2014/main" id="{B23C83B4-CA5E-4423-A193-1C884C505817}"/>
            </a:ext>
          </a:extLst>
        </xdr:cNvPr>
        <xdr:cNvCxnSpPr/>
      </xdr:nvCxnSpPr>
      <xdr:spPr>
        <a:xfrm>
          <a:off x="16431260" y="144333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BE38FF1C-56AC-410C-A0F9-BE47052941D1}"/>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F08076D3-72F1-447D-826C-7DF49004A7F0}"/>
            </a:ext>
          </a:extLst>
        </xdr:cNvPr>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6CB397AF-96E8-4648-8328-2CD867C176E3}"/>
            </a:ext>
          </a:extLst>
        </xdr:cNvPr>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4734</xdr:rowOff>
    </xdr:from>
    <xdr:ext cx="469744" cy="259045"/>
    <xdr:sp macro="" textlink="">
      <xdr:nvSpPr>
        <xdr:cNvPr id="832" name="n_4aveValue【児童館】&#10;一人当たり面積">
          <a:extLst>
            <a:ext uri="{FF2B5EF4-FFF2-40B4-BE49-F238E27FC236}">
              <a16:creationId xmlns:a16="http://schemas.microsoft.com/office/drawing/2014/main" id="{1672F789-CF20-4705-A263-488ECA1F1A7F}"/>
            </a:ext>
          </a:extLst>
        </xdr:cNvPr>
        <xdr:cNvSpPr txBox="1"/>
      </xdr:nvSpPr>
      <xdr:spPr>
        <a:xfrm>
          <a:off x="16226867" y="1391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123570</xdr:rowOff>
    </xdr:from>
    <xdr:ext cx="469744" cy="259045"/>
    <xdr:sp macro="" textlink="">
      <xdr:nvSpPr>
        <xdr:cNvPr id="833" name="n_1mainValue【児童館】&#10;一人当たり面積">
          <a:extLst>
            <a:ext uri="{FF2B5EF4-FFF2-40B4-BE49-F238E27FC236}">
              <a16:creationId xmlns:a16="http://schemas.microsoft.com/office/drawing/2014/main" id="{CBB700CC-A683-406D-8437-548D28B4A9DA}"/>
            </a:ext>
          </a:extLst>
        </xdr:cNvPr>
        <xdr:cNvSpPr txBox="1"/>
      </xdr:nvSpPr>
      <xdr:spPr>
        <a:xfrm>
          <a:off x="1856112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834" name="n_2mainValue【児童館】&#10;一人当たり面積">
          <a:extLst>
            <a:ext uri="{FF2B5EF4-FFF2-40B4-BE49-F238E27FC236}">
              <a16:creationId xmlns:a16="http://schemas.microsoft.com/office/drawing/2014/main" id="{24DE91F2-3F7D-4CF8-ADEE-6A6F195960E2}"/>
            </a:ext>
          </a:extLst>
        </xdr:cNvPr>
        <xdr:cNvSpPr txBox="1"/>
      </xdr:nvSpPr>
      <xdr:spPr>
        <a:xfrm>
          <a:off x="177762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58256</xdr:rowOff>
    </xdr:from>
    <xdr:ext cx="469744" cy="259045"/>
    <xdr:sp macro="" textlink="">
      <xdr:nvSpPr>
        <xdr:cNvPr id="835" name="n_3mainValue【児童館】&#10;一人当たり面積">
          <a:extLst>
            <a:ext uri="{FF2B5EF4-FFF2-40B4-BE49-F238E27FC236}">
              <a16:creationId xmlns:a16="http://schemas.microsoft.com/office/drawing/2014/main" id="{DB08E88B-ABDA-4D94-9F34-8005C05169C9}"/>
            </a:ext>
          </a:extLst>
        </xdr:cNvPr>
        <xdr:cNvSpPr txBox="1"/>
      </xdr:nvSpPr>
      <xdr:spPr>
        <a:xfrm>
          <a:off x="1700156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58256</xdr:rowOff>
    </xdr:from>
    <xdr:ext cx="469744" cy="259045"/>
    <xdr:sp macro="" textlink="">
      <xdr:nvSpPr>
        <xdr:cNvPr id="836" name="n_4mainValue【児童館】&#10;一人当たり面積">
          <a:extLst>
            <a:ext uri="{FF2B5EF4-FFF2-40B4-BE49-F238E27FC236}">
              <a16:creationId xmlns:a16="http://schemas.microsoft.com/office/drawing/2014/main" id="{210149F4-499E-4435-AECA-11E2B3D54CD0}"/>
            </a:ext>
          </a:extLst>
        </xdr:cNvPr>
        <xdr:cNvSpPr txBox="1"/>
      </xdr:nvSpPr>
      <xdr:spPr>
        <a:xfrm>
          <a:off x="1622686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A062D4D4-7686-4A25-9A20-295300CE3F9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FF0A0EF4-44B7-4B06-919E-0631F2FD1B8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0E57AD72-0BF0-465E-9349-34D96EF0C3B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5B926B12-A792-46FC-A351-868B3320B76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C2C35A1D-CDC6-47B5-813B-7C6FC3D0D12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4F228DFC-0082-427D-8AEC-FDD7E83FBF5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21CE4207-FE8D-4FA1-8D88-F552ED726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E4B4E9BA-7DDC-493D-91D9-7742AA75505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FAB3C8F7-8EC8-42E2-8618-4F799FAF726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EDF55913-65A7-40A1-9864-4DDFC6B94AC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8F3648B3-F6E1-47AD-BCBB-6FC13F79A14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A46828AF-B4CC-4872-9E96-858138716E8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92ED3A93-2F53-4777-AFF0-60A8DEABD49B}"/>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6F311C6B-0A9F-4066-9CA9-D94745F21B9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B8FBFC13-BDD4-486F-A39F-554F9B8C11A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152AEAF6-B12B-4782-8528-7C2DD748A68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C3044748-DFBF-405B-8D30-6C2F61040347}"/>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4378ED7C-286B-4E30-BF04-039A4E855EA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9FC8B451-2B20-4521-9807-AF4EE5214C4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431A7735-86CC-405E-B074-CC64681495A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CB1EFE6D-2C1D-451D-95EA-9FC40F726DB1}"/>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7DE7FE50-92E7-4249-93A9-801E571C345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A31D205D-4A6A-47EB-A415-61CD18D841E9}"/>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6D7BC9B5-6F7D-4BEB-AACF-6DC3CBE2D95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B9941F49-FAC6-4E35-9693-C139217AF31A}"/>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DF1A8B2B-ED4A-4FDC-9001-0EB7C066D495}"/>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80C87B5-431A-47A6-A1A0-40942D85B9F9}"/>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09CEA53E-6C66-4235-801E-5347DC88D7F1}"/>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02745AA4-4440-4BE6-A39D-15BFD7596162}"/>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6ED9E537-B6D6-445D-9D13-29017CE23853}"/>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6266A839-B065-4207-99A3-58630537B2A4}"/>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B9E3B6AC-5E50-4686-B97F-C3D96DEFE273}"/>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A73CB9AA-53AD-4C3C-A2F1-39D606D49989}"/>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3F5B72A0-A611-4F5E-920B-EEDFBE55E3EE}"/>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1" name="フローチャート: 判断 870">
          <a:extLst>
            <a:ext uri="{FF2B5EF4-FFF2-40B4-BE49-F238E27FC236}">
              <a16:creationId xmlns:a16="http://schemas.microsoft.com/office/drawing/2014/main" id="{B934CE56-F34D-41FC-B253-D91568C39D07}"/>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F3771E4-1089-46E8-9492-87D4AA879F5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6CC8942-D07A-4DEE-8D5E-503D37AF79F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820EE42C-79B9-41BB-8440-E7AFC58A521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42A5804-C47A-43F3-AD72-AD37D225234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95F19EB-BFF7-4BC4-B52B-5B4CF0165A2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107</xdr:row>
      <xdr:rowOff>23495</xdr:rowOff>
    </xdr:from>
    <xdr:to>
      <xdr:col>76</xdr:col>
      <xdr:colOff>165100</xdr:colOff>
      <xdr:row>107</xdr:row>
      <xdr:rowOff>125095</xdr:rowOff>
    </xdr:to>
    <xdr:sp macro="" textlink="">
      <xdr:nvSpPr>
        <xdr:cNvPr id="877" name="楕円 876">
          <a:extLst>
            <a:ext uri="{FF2B5EF4-FFF2-40B4-BE49-F238E27FC236}">
              <a16:creationId xmlns:a16="http://schemas.microsoft.com/office/drawing/2014/main" id="{2E0ACD1F-F5F2-4913-BC40-9E43288D9E74}"/>
            </a:ext>
          </a:extLst>
        </xdr:cNvPr>
        <xdr:cNvSpPr/>
      </xdr:nvSpPr>
      <xdr:spPr>
        <a:xfrm>
          <a:off x="1280414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107</xdr:row>
      <xdr:rowOff>23495</xdr:rowOff>
    </xdr:from>
    <xdr:to>
      <xdr:col>72</xdr:col>
      <xdr:colOff>38100</xdr:colOff>
      <xdr:row>107</xdr:row>
      <xdr:rowOff>125095</xdr:rowOff>
    </xdr:to>
    <xdr:sp macro="" textlink="">
      <xdr:nvSpPr>
        <xdr:cNvPr id="878" name="楕円 877">
          <a:extLst>
            <a:ext uri="{FF2B5EF4-FFF2-40B4-BE49-F238E27FC236}">
              <a16:creationId xmlns:a16="http://schemas.microsoft.com/office/drawing/2014/main" id="{F116880B-EE0D-4F05-B431-2303FC26BDF7}"/>
            </a:ext>
          </a:extLst>
        </xdr:cNvPr>
        <xdr:cNvSpPr/>
      </xdr:nvSpPr>
      <xdr:spPr>
        <a:xfrm>
          <a:off x="12029440" y="17960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74295</xdr:rowOff>
    </xdr:from>
    <xdr:to>
      <xdr:col>76</xdr:col>
      <xdr:colOff>114300</xdr:colOff>
      <xdr:row>107</xdr:row>
      <xdr:rowOff>74295</xdr:rowOff>
    </xdr:to>
    <xdr:cxnSp macro="">
      <xdr:nvCxnSpPr>
        <xdr:cNvPr id="879" name="直線コネクタ 878">
          <a:extLst>
            <a:ext uri="{FF2B5EF4-FFF2-40B4-BE49-F238E27FC236}">
              <a16:creationId xmlns:a16="http://schemas.microsoft.com/office/drawing/2014/main" id="{0DE6031F-E32F-4ADE-84B4-75B1D1C6E162}"/>
            </a:ext>
          </a:extLst>
        </xdr:cNvPr>
        <xdr:cNvCxnSpPr/>
      </xdr:nvCxnSpPr>
      <xdr:spPr>
        <a:xfrm>
          <a:off x="12072620" y="180117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23495</xdr:rowOff>
    </xdr:from>
    <xdr:to>
      <xdr:col>67</xdr:col>
      <xdr:colOff>101600</xdr:colOff>
      <xdr:row>107</xdr:row>
      <xdr:rowOff>125095</xdr:rowOff>
    </xdr:to>
    <xdr:sp macro="" textlink="">
      <xdr:nvSpPr>
        <xdr:cNvPr id="880" name="楕円 879">
          <a:extLst>
            <a:ext uri="{FF2B5EF4-FFF2-40B4-BE49-F238E27FC236}">
              <a16:creationId xmlns:a16="http://schemas.microsoft.com/office/drawing/2014/main" id="{211BF837-B8C0-47C8-AD40-34DF87435860}"/>
            </a:ext>
          </a:extLst>
        </xdr:cNvPr>
        <xdr:cNvSpPr/>
      </xdr:nvSpPr>
      <xdr:spPr>
        <a:xfrm>
          <a:off x="1123188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74295</xdr:rowOff>
    </xdr:from>
    <xdr:to>
      <xdr:col>71</xdr:col>
      <xdr:colOff>177800</xdr:colOff>
      <xdr:row>107</xdr:row>
      <xdr:rowOff>74295</xdr:rowOff>
    </xdr:to>
    <xdr:cxnSp macro="">
      <xdr:nvCxnSpPr>
        <xdr:cNvPr id="881" name="直線コネクタ 880">
          <a:extLst>
            <a:ext uri="{FF2B5EF4-FFF2-40B4-BE49-F238E27FC236}">
              <a16:creationId xmlns:a16="http://schemas.microsoft.com/office/drawing/2014/main" id="{B6EC97E2-500E-4E34-B11C-B0CA9433E711}"/>
            </a:ext>
          </a:extLst>
        </xdr:cNvPr>
        <xdr:cNvCxnSpPr/>
      </xdr:nvCxnSpPr>
      <xdr:spPr>
        <a:xfrm>
          <a:off x="11282680" y="180117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82" name="n_1aveValue【公民館】&#10;有形固定資産減価償却率">
          <a:extLst>
            <a:ext uri="{FF2B5EF4-FFF2-40B4-BE49-F238E27FC236}">
              <a16:creationId xmlns:a16="http://schemas.microsoft.com/office/drawing/2014/main" id="{6196AF67-0CD2-4F87-A144-A355F1BCC33F}"/>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83" name="n_2aveValue【公民館】&#10;有形固定資産減価償却率">
          <a:extLst>
            <a:ext uri="{FF2B5EF4-FFF2-40B4-BE49-F238E27FC236}">
              <a16:creationId xmlns:a16="http://schemas.microsoft.com/office/drawing/2014/main" id="{99DCB1E9-66D5-4E73-AA2C-697996D2A712}"/>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4" name="n_3aveValue【公民館】&#10;有形固定資産減価償却率">
          <a:extLst>
            <a:ext uri="{FF2B5EF4-FFF2-40B4-BE49-F238E27FC236}">
              <a16:creationId xmlns:a16="http://schemas.microsoft.com/office/drawing/2014/main" id="{A9354EE7-85B5-421F-9C5C-0A4A793B0255}"/>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885" name="n_4aveValue【公民館】&#10;有形固定資産減価償却率">
          <a:extLst>
            <a:ext uri="{FF2B5EF4-FFF2-40B4-BE49-F238E27FC236}">
              <a16:creationId xmlns:a16="http://schemas.microsoft.com/office/drawing/2014/main" id="{F381806B-BD27-48DE-8FED-EB069E1B8504}"/>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116222</xdr:rowOff>
    </xdr:from>
    <xdr:ext cx="405111" cy="259045"/>
    <xdr:sp macro="" textlink="">
      <xdr:nvSpPr>
        <xdr:cNvPr id="886" name="n_2mainValue【公民館】&#10;有形固定資産減価償却率">
          <a:extLst>
            <a:ext uri="{FF2B5EF4-FFF2-40B4-BE49-F238E27FC236}">
              <a16:creationId xmlns:a16="http://schemas.microsoft.com/office/drawing/2014/main" id="{13B3AF15-B788-4FE6-82AB-25F8ED674F85}"/>
            </a:ext>
          </a:extLst>
        </xdr:cNvPr>
        <xdr:cNvSpPr txBox="1"/>
      </xdr:nvSpPr>
      <xdr:spPr>
        <a:xfrm>
          <a:off x="1267524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116222</xdr:rowOff>
    </xdr:from>
    <xdr:ext cx="405111" cy="259045"/>
    <xdr:sp macro="" textlink="">
      <xdr:nvSpPr>
        <xdr:cNvPr id="887" name="n_3mainValue【公民館】&#10;有形固定資産減価償却率">
          <a:extLst>
            <a:ext uri="{FF2B5EF4-FFF2-40B4-BE49-F238E27FC236}">
              <a16:creationId xmlns:a16="http://schemas.microsoft.com/office/drawing/2014/main" id="{B0BEA2F3-A4D0-4A54-B03E-7AC1FFAB5F72}"/>
            </a:ext>
          </a:extLst>
        </xdr:cNvPr>
        <xdr:cNvSpPr txBox="1"/>
      </xdr:nvSpPr>
      <xdr:spPr>
        <a:xfrm>
          <a:off x="1190054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116222</xdr:rowOff>
    </xdr:from>
    <xdr:ext cx="405111" cy="259045"/>
    <xdr:sp macro="" textlink="">
      <xdr:nvSpPr>
        <xdr:cNvPr id="888" name="n_4mainValue【公民館】&#10;有形固定資産減価償却率">
          <a:extLst>
            <a:ext uri="{FF2B5EF4-FFF2-40B4-BE49-F238E27FC236}">
              <a16:creationId xmlns:a16="http://schemas.microsoft.com/office/drawing/2014/main" id="{1073DF09-3AB2-4CFA-8965-AF1C74A01A37}"/>
            </a:ext>
          </a:extLst>
        </xdr:cNvPr>
        <xdr:cNvSpPr txBox="1"/>
      </xdr:nvSpPr>
      <xdr:spPr>
        <a:xfrm>
          <a:off x="1110298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FD556C7-5288-4BE2-9894-0A73171441A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21A45151-813E-4F22-BA8C-540AF9DD159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E7A70756-55F6-41A5-8D39-885A0A12C17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BA2A2EA0-9665-43E1-A5B0-6D2AAB3A160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8233D73-8B97-4253-A408-B4FE35279BF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B52C2FE7-F64B-4E18-ACBB-9F54DF65B1A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985A13A7-8CCD-48E9-9E01-189C03C236C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72F12239-C0F7-4EA0-A7AD-15A3D98ED88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2800DD2C-8B56-44E9-B563-D4F7EA4FDD7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4525CA16-E555-477A-A0E4-7B8036919EF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39BE44C0-6726-47EE-AAFC-FD28D207FFA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7DD97AE6-1645-4171-BBD6-7E80C9C8E65A}"/>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47E791F8-C11E-47AB-810B-6A3022E2A3A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F0779EDA-FB05-4BAC-BBB9-C9FCE791306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963F14EA-38CB-4956-AC6B-A3B76BF42E2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78DF8A71-7B1D-4E9E-B75C-CF9967582501}"/>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2B1C7C80-6BAE-44CF-BC3E-5CB22075BA0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280D8EA0-3A27-48A2-9B37-08FE591EF173}"/>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3EC8562E-01FC-436F-A1DC-D81A1684965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4EC13025-9C40-46F1-94F9-66D035982B1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97F1F2A1-7CAE-4C56-B753-B1849FF22069}"/>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C045A57F-1249-4C1E-AC8C-417099FA941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30480DE2-16D6-4C27-96D7-47FD4CD4160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102C883E-463B-42EB-84DD-3565CC803C8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2A67DFA5-E32F-4BD9-9619-E914660E532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14" name="直線コネクタ 913">
          <a:extLst>
            <a:ext uri="{FF2B5EF4-FFF2-40B4-BE49-F238E27FC236}">
              <a16:creationId xmlns:a16="http://schemas.microsoft.com/office/drawing/2014/main" id="{FDF72B7A-546E-47CE-8FF7-6462FFC386C5}"/>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15" name="【公民館】&#10;一人当たり面積最小値テキスト">
          <a:extLst>
            <a:ext uri="{FF2B5EF4-FFF2-40B4-BE49-F238E27FC236}">
              <a16:creationId xmlns:a16="http://schemas.microsoft.com/office/drawing/2014/main" id="{22550D71-0785-4624-89A8-5807D45391CC}"/>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6" name="直線コネクタ 915">
          <a:extLst>
            <a:ext uri="{FF2B5EF4-FFF2-40B4-BE49-F238E27FC236}">
              <a16:creationId xmlns:a16="http://schemas.microsoft.com/office/drawing/2014/main" id="{7498E0BD-9C94-4218-993F-3193DA5F8F55}"/>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17" name="【公民館】&#10;一人当たり面積最大値テキスト">
          <a:extLst>
            <a:ext uri="{FF2B5EF4-FFF2-40B4-BE49-F238E27FC236}">
              <a16:creationId xmlns:a16="http://schemas.microsoft.com/office/drawing/2014/main" id="{90DABF86-8AD3-4299-9716-10387EFCABF9}"/>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18" name="直線コネクタ 917">
          <a:extLst>
            <a:ext uri="{FF2B5EF4-FFF2-40B4-BE49-F238E27FC236}">
              <a16:creationId xmlns:a16="http://schemas.microsoft.com/office/drawing/2014/main" id="{7EED0249-8A15-4698-AF64-B434F75C9253}"/>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19" name="【公民館】&#10;一人当たり面積平均値テキスト">
          <a:extLst>
            <a:ext uri="{FF2B5EF4-FFF2-40B4-BE49-F238E27FC236}">
              <a16:creationId xmlns:a16="http://schemas.microsoft.com/office/drawing/2014/main" id="{0D7E9ECF-6C84-4816-91DA-C84916B8DF88}"/>
            </a:ext>
          </a:extLst>
        </xdr:cNvPr>
        <xdr:cNvSpPr txBox="1"/>
      </xdr:nvSpPr>
      <xdr:spPr>
        <a:xfrm>
          <a:off x="19547840" y="1789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0" name="フローチャート: 判断 919">
          <a:extLst>
            <a:ext uri="{FF2B5EF4-FFF2-40B4-BE49-F238E27FC236}">
              <a16:creationId xmlns:a16="http://schemas.microsoft.com/office/drawing/2014/main" id="{7ECFE727-1A88-43A4-9C68-0E3366E97CFD}"/>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1" name="フローチャート: 判断 920">
          <a:extLst>
            <a:ext uri="{FF2B5EF4-FFF2-40B4-BE49-F238E27FC236}">
              <a16:creationId xmlns:a16="http://schemas.microsoft.com/office/drawing/2014/main" id="{66ADA8C6-05D0-4A5F-88C5-1E6CC3933B42}"/>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2" name="フローチャート: 判断 921">
          <a:extLst>
            <a:ext uri="{FF2B5EF4-FFF2-40B4-BE49-F238E27FC236}">
              <a16:creationId xmlns:a16="http://schemas.microsoft.com/office/drawing/2014/main" id="{1C87CD79-9C71-43DD-9337-7B8503F2F3FB}"/>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3" name="フローチャート: 判断 922">
          <a:extLst>
            <a:ext uri="{FF2B5EF4-FFF2-40B4-BE49-F238E27FC236}">
              <a16:creationId xmlns:a16="http://schemas.microsoft.com/office/drawing/2014/main" id="{7EC1631B-BF77-405F-9F2B-468EF0E2F320}"/>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24" name="フローチャート: 判断 923">
          <a:extLst>
            <a:ext uri="{FF2B5EF4-FFF2-40B4-BE49-F238E27FC236}">
              <a16:creationId xmlns:a16="http://schemas.microsoft.com/office/drawing/2014/main" id="{E00682A9-031F-47F5-9F2F-EE4714FF88C8}"/>
            </a:ext>
          </a:extLst>
        </xdr:cNvPr>
        <xdr:cNvSpPr/>
      </xdr:nvSpPr>
      <xdr:spPr>
        <a:xfrm>
          <a:off x="16388080" y="1797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F1C5AF0-B710-4E2C-8375-41DD8FA5D52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2BB1620-F3D7-4656-9DFE-BA3262A75A1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8CCB0CA2-470E-4C31-8679-B0CFD262CAA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30E053FF-F266-4487-99C2-D01E68F5DC1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75F162C-2024-408A-965F-59FBD74D3C5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61323</xdr:rowOff>
    </xdr:from>
    <xdr:to>
      <xdr:col>107</xdr:col>
      <xdr:colOff>101600</xdr:colOff>
      <xdr:row>107</xdr:row>
      <xdr:rowOff>162923</xdr:rowOff>
    </xdr:to>
    <xdr:sp macro="" textlink="">
      <xdr:nvSpPr>
        <xdr:cNvPr id="930" name="楕円 929">
          <a:extLst>
            <a:ext uri="{FF2B5EF4-FFF2-40B4-BE49-F238E27FC236}">
              <a16:creationId xmlns:a16="http://schemas.microsoft.com/office/drawing/2014/main" id="{0F0826B5-E606-4EC4-A9C8-AB6C95C4F45A}"/>
            </a:ext>
          </a:extLst>
        </xdr:cNvPr>
        <xdr:cNvSpPr/>
      </xdr:nvSpPr>
      <xdr:spPr>
        <a:xfrm>
          <a:off x="17937480" y="1799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931" name="楕円 930">
          <a:extLst>
            <a:ext uri="{FF2B5EF4-FFF2-40B4-BE49-F238E27FC236}">
              <a16:creationId xmlns:a16="http://schemas.microsoft.com/office/drawing/2014/main" id="{8D2526D6-21C1-42C5-81A6-1DE65B84187F}"/>
            </a:ext>
          </a:extLst>
        </xdr:cNvPr>
        <xdr:cNvSpPr/>
      </xdr:nvSpPr>
      <xdr:spPr>
        <a:xfrm>
          <a:off x="17162780" y="180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112123</xdr:rowOff>
    </xdr:from>
    <xdr:to>
      <xdr:col>107</xdr:col>
      <xdr:colOff>50800</xdr:colOff>
      <xdr:row>107</xdr:row>
      <xdr:rowOff>117021</xdr:rowOff>
    </xdr:to>
    <xdr:cxnSp macro="">
      <xdr:nvCxnSpPr>
        <xdr:cNvPr id="932" name="直線コネクタ 931">
          <a:extLst>
            <a:ext uri="{FF2B5EF4-FFF2-40B4-BE49-F238E27FC236}">
              <a16:creationId xmlns:a16="http://schemas.microsoft.com/office/drawing/2014/main" id="{41361F2B-72A4-4FEF-8C8B-F7AB7A43EAF0}"/>
            </a:ext>
          </a:extLst>
        </xdr:cNvPr>
        <xdr:cNvCxnSpPr/>
      </xdr:nvCxnSpPr>
      <xdr:spPr>
        <a:xfrm flipV="1">
          <a:off x="17213580" y="18049603"/>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72752</xdr:rowOff>
    </xdr:from>
    <xdr:to>
      <xdr:col>98</xdr:col>
      <xdr:colOff>38100</xdr:colOff>
      <xdr:row>108</xdr:row>
      <xdr:rowOff>2902</xdr:rowOff>
    </xdr:to>
    <xdr:sp macro="" textlink="">
      <xdr:nvSpPr>
        <xdr:cNvPr id="933" name="楕円 932">
          <a:extLst>
            <a:ext uri="{FF2B5EF4-FFF2-40B4-BE49-F238E27FC236}">
              <a16:creationId xmlns:a16="http://schemas.microsoft.com/office/drawing/2014/main" id="{B2558607-C775-45A4-9731-1DD6C106C63E}"/>
            </a:ext>
          </a:extLst>
        </xdr:cNvPr>
        <xdr:cNvSpPr/>
      </xdr:nvSpPr>
      <xdr:spPr>
        <a:xfrm>
          <a:off x="16388080" y="18010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117021</xdr:rowOff>
    </xdr:from>
    <xdr:to>
      <xdr:col>102</xdr:col>
      <xdr:colOff>114300</xdr:colOff>
      <xdr:row>107</xdr:row>
      <xdr:rowOff>123552</xdr:rowOff>
    </xdr:to>
    <xdr:cxnSp macro="">
      <xdr:nvCxnSpPr>
        <xdr:cNvPr id="934" name="直線コネクタ 933">
          <a:extLst>
            <a:ext uri="{FF2B5EF4-FFF2-40B4-BE49-F238E27FC236}">
              <a16:creationId xmlns:a16="http://schemas.microsoft.com/office/drawing/2014/main" id="{4E29FE46-CE31-416C-ADE0-71E1520E59A5}"/>
            </a:ext>
          </a:extLst>
        </xdr:cNvPr>
        <xdr:cNvCxnSpPr/>
      </xdr:nvCxnSpPr>
      <xdr:spPr>
        <a:xfrm flipV="1">
          <a:off x="16431260" y="18054501"/>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35" name="n_1aveValue【公民館】&#10;一人当たり面積">
          <a:extLst>
            <a:ext uri="{FF2B5EF4-FFF2-40B4-BE49-F238E27FC236}">
              <a16:creationId xmlns:a16="http://schemas.microsoft.com/office/drawing/2014/main" id="{326C2C29-F1E7-4019-A13A-1E38F0CC0C31}"/>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36" name="n_2aveValue【公民館】&#10;一人当たり面積">
          <a:extLst>
            <a:ext uri="{FF2B5EF4-FFF2-40B4-BE49-F238E27FC236}">
              <a16:creationId xmlns:a16="http://schemas.microsoft.com/office/drawing/2014/main" id="{9D9F652D-09BA-49F6-AA80-249FB3E92BBA}"/>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37" name="n_3aveValue【公民館】&#10;一人当たり面積">
          <a:extLst>
            <a:ext uri="{FF2B5EF4-FFF2-40B4-BE49-F238E27FC236}">
              <a16:creationId xmlns:a16="http://schemas.microsoft.com/office/drawing/2014/main" id="{0B20440C-67CF-4A40-851F-4BE25B94DD1E}"/>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macro="" textlink="">
      <xdr:nvSpPr>
        <xdr:cNvPr id="938" name="n_4aveValue【公民館】&#10;一人当たり面積">
          <a:extLst>
            <a:ext uri="{FF2B5EF4-FFF2-40B4-BE49-F238E27FC236}">
              <a16:creationId xmlns:a16="http://schemas.microsoft.com/office/drawing/2014/main" id="{1227B30E-946D-4F11-B1BC-D0B6B5D41605}"/>
            </a:ext>
          </a:extLst>
        </xdr:cNvPr>
        <xdr:cNvSpPr txBox="1"/>
      </xdr:nvSpPr>
      <xdr:spPr>
        <a:xfrm>
          <a:off x="1622686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154050</xdr:rowOff>
    </xdr:from>
    <xdr:ext cx="469744" cy="259045"/>
    <xdr:sp macro="" textlink="">
      <xdr:nvSpPr>
        <xdr:cNvPr id="939" name="n_2mainValue【公民館】&#10;一人当たり面積">
          <a:extLst>
            <a:ext uri="{FF2B5EF4-FFF2-40B4-BE49-F238E27FC236}">
              <a16:creationId xmlns:a16="http://schemas.microsoft.com/office/drawing/2014/main" id="{64E45915-1F19-4438-B3FC-D2E39E9461C2}"/>
            </a:ext>
          </a:extLst>
        </xdr:cNvPr>
        <xdr:cNvSpPr txBox="1"/>
      </xdr:nvSpPr>
      <xdr:spPr>
        <a:xfrm>
          <a:off x="17776267" y="1809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158948</xdr:rowOff>
    </xdr:from>
    <xdr:ext cx="469744" cy="259045"/>
    <xdr:sp macro="" textlink="">
      <xdr:nvSpPr>
        <xdr:cNvPr id="940" name="n_3mainValue【公民館】&#10;一人当たり面積">
          <a:extLst>
            <a:ext uri="{FF2B5EF4-FFF2-40B4-BE49-F238E27FC236}">
              <a16:creationId xmlns:a16="http://schemas.microsoft.com/office/drawing/2014/main" id="{C4C57E73-F5A6-4702-9943-9AD01B24E0D1}"/>
            </a:ext>
          </a:extLst>
        </xdr:cNvPr>
        <xdr:cNvSpPr txBox="1"/>
      </xdr:nvSpPr>
      <xdr:spPr>
        <a:xfrm>
          <a:off x="17001567"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165479</xdr:rowOff>
    </xdr:from>
    <xdr:ext cx="469744" cy="259045"/>
    <xdr:sp macro="" textlink="">
      <xdr:nvSpPr>
        <xdr:cNvPr id="941" name="n_4mainValue【公民館】&#10;一人当たり面積">
          <a:extLst>
            <a:ext uri="{FF2B5EF4-FFF2-40B4-BE49-F238E27FC236}">
              <a16:creationId xmlns:a16="http://schemas.microsoft.com/office/drawing/2014/main" id="{FC61A6CF-B65C-4174-B4BF-9CEC42017BCE}"/>
            </a:ext>
          </a:extLst>
        </xdr:cNvPr>
        <xdr:cNvSpPr txBox="1"/>
      </xdr:nvSpPr>
      <xdr:spPr>
        <a:xfrm>
          <a:off x="16226867" y="1810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18956770-538C-4B84-9A96-58D63BE9BCE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B48D0BC5-4665-4B6D-853E-D453A5D04DB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8F058482-0283-4C88-BD8A-91AC885743C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道路の一人あたり延長は、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人口減少の影響により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対</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年度比</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0.543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22.579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となったが、類似団体内平均値と比較すると、</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5,500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ｍ下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回って</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る状況。同じく橋りょう・トンネルの一人当たり有形固定資産額についても、対</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年度比＋</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16,929</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690,977</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円となり、類似団体内平均値と比較し</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278,937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円上回って</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いる状況である。広大な面積を抱えているという地域事情はあるものの、有形固定資産減価償却率も上昇して</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おり、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道路・橋りょう等の適正な管理は必須である。また、漁港についても</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97.7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％、一人当たり有形固定資産額は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1,736,798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円と非常に高く、</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小規模な漁港が点在しており維持費も増大していく見込みであることから、今後も施設の統廃合について検討していく</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必要がある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保育園・児童館</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の有形固定資産減価償却率は</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霜畑児童館の廃止により令和４年度から減少がみられるものの、いずれも</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類似団体内平均値を大幅に上回</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り老朽化が進んでいることから</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公共施設等総合管理計画</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に基づき適切な施設管理に努めていく。</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一方、学校施設については、有形固定資産減価償却率は類似団体平均を下回っているものの、一人当たり面積が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2.678</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㎡と類似団体を</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0.299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㎡上回っていることから、今後学校の統廃合を進めるとともに、引き続き適正な管理に努めていく。</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15181C-D4CC-4316-A43F-450ACB2F75C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712752-9E3F-4F45-A8DA-745365F2205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E0A3A6-5C02-4C50-AF2E-D0C1EB34519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8DC91C-E698-4087-9981-C4C87EAED58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岩手県久慈市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F2735D-8F05-40ED-82F9-F43CC95B0D2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F18CA22-81D5-4A8A-BBE5-E0342F8C143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DFC101-5ABE-4C52-BF23-8BA1C6BCC43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4D7601-97A0-4FA5-A85D-D82D761E038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8BF55C-B02B-4F77-AB51-8E70A28E5D4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6AA47E-D02A-499F-9DC7-E0C538B2595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31,216
30,793
623.50
23,416,386
22,454,432
900,111
11,673,057
20,238,263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C340F2-48A5-471D-96AA-172361C15E4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513F3B-580B-4110-8095-A4C4937A46F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24767C-165B-49DD-B61A-C7FE2025D7C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592490-89B8-4B21-A8F9-A15D47B77CF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54CB25-C873-4DFD-AC93-B56EDC2353B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4B8059D-A6D6-461C-9C81-FBEF00AA6CB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42846A-42AD-413F-851D-47ACE006455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48934C-D037-4ADC-ADA7-3CEB54D515D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899EEBA-179A-43F5-943F-70CE2772645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3AED88-9454-415E-A9E3-457CDDC6C0C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C30F28-6A6F-40ED-9A48-7C83AE3E6A1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7DADD7-688C-49C7-A4BC-EEE0D051A98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D613C1-7D28-4051-A76E-736BF6C23E9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7555B7-FF19-41C4-ADCE-C0454B01EAE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0E4E52-A053-4C2B-BC8F-AD9EA42D41A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5C6A353-AE14-4C91-A6BF-2116DFDC1FB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A1D6A4-3974-47F5-AFAF-58727F4EC11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2723D5-B35F-42AE-9F5B-F928CC9C5AA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8AE1BA-D26D-4EEB-92BE-C1370F3195A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777B60-B35F-4752-B0B7-137E90A5E8F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F17A56-3DB2-492B-81D6-D2A28FF47C2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447E9D-3DAC-485D-A0B2-B0490217C46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B39DDF-F6CA-4724-AE1D-76DDD3A3534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241C89-65EC-43B4-B74E-B035C3480B3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E77B2B-D044-46A2-85F8-5D28D4B58BD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02E4FA-D581-4629-AF9B-51DAF4993AA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4A5FB1-352A-4E09-B464-FC5835CA335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C789A7-63FD-4DBF-AD41-E5C955474B5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B45AF9-ACBF-42E4-9DA6-478F6B6E7C9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E3E7BC-C531-4554-8743-4641200BABF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418383-0968-4F4B-963E-3A7F2FB16A1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32BF15C-D087-4C91-BF81-F0844C4CDFC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B14CBD0-74CD-452F-ACFB-690202D51AE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D6F8DBE-7E84-4C84-B1CC-379A39ED589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642C130-21AE-46E9-938E-8789886F541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F70EA6-4698-4181-85F6-E8B6D9D1F17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9ED42C6-5021-49BE-8392-4B214D75F31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DDB1B5D-9950-478C-A7AE-7E02BB6CC2F8}"/>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8E0387-684E-46ED-BDC3-BA5A07E2DBD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77528F-D323-47AC-A694-AB6E4688E32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FF3D173-F4B6-4280-8079-2D50BD9B655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7C1DA2D-4BF8-4720-BD2B-4EC42F42CF44}"/>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8F3544F-87AF-4E24-9957-B03525A0C66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77B741BB-DD64-419A-B41E-DAE0AAA58A2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656DE9F-F150-4829-A8D3-4F74AFCB9CFB}"/>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3973C4E-9762-4B18-8C60-DE8BC213BF46}"/>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C4E1713-879E-4D53-BCBA-640ABF043E3A}"/>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68DE534A-F99F-4ED5-844D-43CE835F3F80}"/>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11BA6E2-2442-40F3-B81D-898CFF647965}"/>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32E62EF1-C3F4-4E49-8C0A-EC91B3B61D39}"/>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7F98902C-D035-4E5A-8011-BCE03FD8D401}"/>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55FBAA0-1173-477C-9C9A-6922E69861EC}"/>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F6BD8CDF-240F-4B9B-AE41-05B230D6A602}"/>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47FE6FA-0C41-43B0-87D2-831A6370C9B5}"/>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125730</xdr:rowOff>
    </xdr:from>
    <xdr:to>
      <xdr:col>6</xdr:col>
      <xdr:colOff>38100</xdr:colOff>
      <xdr:row>37</xdr:row>
      <xdr:rowOff>55880</xdr:rowOff>
    </xdr:to>
    <xdr:sp macro="" textlink="">
      <xdr:nvSpPr>
        <xdr:cNvPr id="66" name="フローチャート: 判断 65">
          <a:extLst>
            <a:ext uri="{FF2B5EF4-FFF2-40B4-BE49-F238E27FC236}">
              <a16:creationId xmlns:a16="http://schemas.microsoft.com/office/drawing/2014/main" id="{FB900711-5CF2-4708-8610-654729707F44}"/>
            </a:ext>
          </a:extLst>
        </xdr:cNvPr>
        <xdr:cNvSpPr/>
      </xdr:nvSpPr>
      <xdr:spPr>
        <a:xfrm>
          <a:off x="965200" y="6160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C174407-28E6-45A9-824A-6B98AA794C7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A8A4CDB-F872-4A0A-BD6D-44A2D72CB39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6AE202-EF0D-4C0D-A91B-F6BB2F6F4B5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F103D3-8B52-493A-B767-7533B75B2E1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CC71A4-94D8-46B0-9AF6-F04B55AC151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72" name="楕円 71">
          <a:extLst>
            <a:ext uri="{FF2B5EF4-FFF2-40B4-BE49-F238E27FC236}">
              <a16:creationId xmlns:a16="http://schemas.microsoft.com/office/drawing/2014/main" id="{6F75CC8B-5FB4-48EE-930B-D69CC8DD0A3B}"/>
            </a:ext>
          </a:extLst>
        </xdr:cNvPr>
        <xdr:cNvSpPr/>
      </xdr:nvSpPr>
      <xdr:spPr>
        <a:xfrm>
          <a:off x="403606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156227</xdr:rowOff>
    </xdr:from>
    <xdr:ext cx="405111" cy="259045"/>
    <xdr:sp macro="" textlink="">
      <xdr:nvSpPr>
        <xdr:cNvPr id="73" name="【図書館】&#10;有形固定資産減価償却率該当値テキスト">
          <a:extLst>
            <a:ext uri="{FF2B5EF4-FFF2-40B4-BE49-F238E27FC236}">
              <a16:creationId xmlns:a16="http://schemas.microsoft.com/office/drawing/2014/main" id="{96C361DC-1F17-494D-8426-8A6297294E7C}"/>
            </a:ext>
          </a:extLst>
        </xdr:cNvPr>
        <xdr:cNvSpPr txBox="1"/>
      </xdr:nvSpPr>
      <xdr:spPr>
        <a:xfrm>
          <a:off x="4124960" y="619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152400</xdr:rowOff>
    </xdr:from>
    <xdr:to>
      <xdr:col>20</xdr:col>
      <xdr:colOff>38100</xdr:colOff>
      <xdr:row>37</xdr:row>
      <xdr:rowOff>82550</xdr:rowOff>
    </xdr:to>
    <xdr:sp macro="" textlink="">
      <xdr:nvSpPr>
        <xdr:cNvPr id="74" name="楕円 73">
          <a:extLst>
            <a:ext uri="{FF2B5EF4-FFF2-40B4-BE49-F238E27FC236}">
              <a16:creationId xmlns:a16="http://schemas.microsoft.com/office/drawing/2014/main" id="{3E136FAA-182F-4612-8F3E-01690996C745}"/>
            </a:ext>
          </a:extLst>
        </xdr:cNvPr>
        <xdr:cNvSpPr/>
      </xdr:nvSpPr>
      <xdr:spPr>
        <a:xfrm>
          <a:off x="3312160" y="6187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31750</xdr:rowOff>
    </xdr:from>
    <xdr:to>
      <xdr:col>24</xdr:col>
      <xdr:colOff>63500</xdr:colOff>
      <xdr:row>37</xdr:row>
      <xdr:rowOff>57150</xdr:rowOff>
    </xdr:to>
    <xdr:cxnSp macro="">
      <xdr:nvCxnSpPr>
        <xdr:cNvPr id="75" name="直線コネクタ 74">
          <a:extLst>
            <a:ext uri="{FF2B5EF4-FFF2-40B4-BE49-F238E27FC236}">
              <a16:creationId xmlns:a16="http://schemas.microsoft.com/office/drawing/2014/main" id="{8FBD7C97-1624-4AE8-980D-4C7FC46EAC90}"/>
            </a:ext>
          </a:extLst>
        </xdr:cNvPr>
        <xdr:cNvCxnSpPr/>
      </xdr:nvCxnSpPr>
      <xdr:spPr>
        <a:xfrm>
          <a:off x="3355340" y="6234430"/>
          <a:ext cx="7315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127000</xdr:rowOff>
    </xdr:from>
    <xdr:to>
      <xdr:col>15</xdr:col>
      <xdr:colOff>101600</xdr:colOff>
      <xdr:row>37</xdr:row>
      <xdr:rowOff>57150</xdr:rowOff>
    </xdr:to>
    <xdr:sp macro="" textlink="">
      <xdr:nvSpPr>
        <xdr:cNvPr id="76" name="楕円 75">
          <a:extLst>
            <a:ext uri="{FF2B5EF4-FFF2-40B4-BE49-F238E27FC236}">
              <a16:creationId xmlns:a16="http://schemas.microsoft.com/office/drawing/2014/main" id="{D9B1B2D5-592F-46E6-A1C5-0072227A1C57}"/>
            </a:ext>
          </a:extLst>
        </xdr:cNvPr>
        <xdr:cNvSpPr/>
      </xdr:nvSpPr>
      <xdr:spPr>
        <a:xfrm>
          <a:off x="2514600" y="6162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6350</xdr:rowOff>
    </xdr:from>
    <xdr:to>
      <xdr:col>19</xdr:col>
      <xdr:colOff>177800</xdr:colOff>
      <xdr:row>37</xdr:row>
      <xdr:rowOff>31750</xdr:rowOff>
    </xdr:to>
    <xdr:cxnSp macro="">
      <xdr:nvCxnSpPr>
        <xdr:cNvPr id="77" name="直線コネクタ 76">
          <a:extLst>
            <a:ext uri="{FF2B5EF4-FFF2-40B4-BE49-F238E27FC236}">
              <a16:creationId xmlns:a16="http://schemas.microsoft.com/office/drawing/2014/main" id="{94F9F9E3-3951-45FB-9C52-C8AC7A236BAD}"/>
            </a:ext>
          </a:extLst>
        </xdr:cNvPr>
        <xdr:cNvCxnSpPr/>
      </xdr:nvCxnSpPr>
      <xdr:spPr>
        <a:xfrm>
          <a:off x="2565400" y="620903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8" name="楕円 77">
          <a:extLst>
            <a:ext uri="{FF2B5EF4-FFF2-40B4-BE49-F238E27FC236}">
              <a16:creationId xmlns:a16="http://schemas.microsoft.com/office/drawing/2014/main" id="{C5063C6F-7420-4BAC-8E35-3DD1DE58CF07}"/>
            </a:ext>
          </a:extLst>
        </xdr:cNvPr>
        <xdr:cNvSpPr/>
      </xdr:nvSpPr>
      <xdr:spPr>
        <a:xfrm>
          <a:off x="173990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6350</xdr:rowOff>
    </xdr:to>
    <xdr:cxnSp macro="">
      <xdr:nvCxnSpPr>
        <xdr:cNvPr id="79" name="直線コネクタ 78">
          <a:extLst>
            <a:ext uri="{FF2B5EF4-FFF2-40B4-BE49-F238E27FC236}">
              <a16:creationId xmlns:a16="http://schemas.microsoft.com/office/drawing/2014/main" id="{1DE3675C-2F59-4CAB-B417-FDAC1709FED7}"/>
            </a:ext>
          </a:extLst>
        </xdr:cNvPr>
        <xdr:cNvCxnSpPr/>
      </xdr:nvCxnSpPr>
      <xdr:spPr>
        <a:xfrm>
          <a:off x="1790700" y="6187440"/>
          <a:ext cx="7747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49530</xdr:rowOff>
    </xdr:from>
    <xdr:to>
      <xdr:col>6</xdr:col>
      <xdr:colOff>38100</xdr:colOff>
      <xdr:row>38</xdr:row>
      <xdr:rowOff>151130</xdr:rowOff>
    </xdr:to>
    <xdr:sp macro="" textlink="">
      <xdr:nvSpPr>
        <xdr:cNvPr id="80" name="楕円 79">
          <a:extLst>
            <a:ext uri="{FF2B5EF4-FFF2-40B4-BE49-F238E27FC236}">
              <a16:creationId xmlns:a16="http://schemas.microsoft.com/office/drawing/2014/main" id="{BA471FC0-2D70-44B3-BC64-DFC1BE5F0EA0}"/>
            </a:ext>
          </a:extLst>
        </xdr:cNvPr>
        <xdr:cNvSpPr/>
      </xdr:nvSpPr>
      <xdr:spPr>
        <a:xfrm>
          <a:off x="965200" y="6419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152400</xdr:rowOff>
    </xdr:from>
    <xdr:to>
      <xdr:col>10</xdr:col>
      <xdr:colOff>114300</xdr:colOff>
      <xdr:row>38</xdr:row>
      <xdr:rowOff>100330</xdr:rowOff>
    </xdr:to>
    <xdr:cxnSp macro="">
      <xdr:nvCxnSpPr>
        <xdr:cNvPr id="81" name="直線コネクタ 80">
          <a:extLst>
            <a:ext uri="{FF2B5EF4-FFF2-40B4-BE49-F238E27FC236}">
              <a16:creationId xmlns:a16="http://schemas.microsoft.com/office/drawing/2014/main" id="{1980C506-B8C0-4D5E-A27A-79BDA0331C56}"/>
            </a:ext>
          </a:extLst>
        </xdr:cNvPr>
        <xdr:cNvCxnSpPr/>
      </xdr:nvCxnSpPr>
      <xdr:spPr>
        <a:xfrm flipV="1">
          <a:off x="1008380" y="6187440"/>
          <a:ext cx="782320" cy="2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D31CCB44-FE84-4641-B4FF-CF561C65C8E6}"/>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6726C580-8226-422F-B54A-5304E515FB1B}"/>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540518B2-5ADD-47F7-875D-FAA1C013EDE3}"/>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72407</xdr:rowOff>
    </xdr:from>
    <xdr:ext cx="405111" cy="259045"/>
    <xdr:sp macro="" textlink="">
      <xdr:nvSpPr>
        <xdr:cNvPr id="85" name="n_4aveValue【図書館】&#10;有形固定資産減価償却率">
          <a:extLst>
            <a:ext uri="{FF2B5EF4-FFF2-40B4-BE49-F238E27FC236}">
              <a16:creationId xmlns:a16="http://schemas.microsoft.com/office/drawing/2014/main" id="{74B866E4-F54E-469A-B659-A0F719509825}"/>
            </a:ext>
          </a:extLst>
        </xdr:cNvPr>
        <xdr:cNvSpPr txBox="1"/>
      </xdr:nvSpPr>
      <xdr:spPr>
        <a:xfrm>
          <a:off x="83630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73677</xdr:rowOff>
    </xdr:from>
    <xdr:ext cx="405111" cy="259045"/>
    <xdr:sp macro="" textlink="">
      <xdr:nvSpPr>
        <xdr:cNvPr id="86" name="n_1mainValue【図書館】&#10;有形固定資産減価償却率">
          <a:extLst>
            <a:ext uri="{FF2B5EF4-FFF2-40B4-BE49-F238E27FC236}">
              <a16:creationId xmlns:a16="http://schemas.microsoft.com/office/drawing/2014/main" id="{83D300ED-F130-48DF-B0F6-2EDCC03136F4}"/>
            </a:ext>
          </a:extLst>
        </xdr:cNvPr>
        <xdr:cNvSpPr txBox="1"/>
      </xdr:nvSpPr>
      <xdr:spPr>
        <a:xfrm>
          <a:off x="3170564" y="627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48277</xdr:rowOff>
    </xdr:from>
    <xdr:ext cx="405111" cy="259045"/>
    <xdr:sp macro="" textlink="">
      <xdr:nvSpPr>
        <xdr:cNvPr id="87" name="n_2mainValue【図書館】&#10;有形固定資産減価償却率">
          <a:extLst>
            <a:ext uri="{FF2B5EF4-FFF2-40B4-BE49-F238E27FC236}">
              <a16:creationId xmlns:a16="http://schemas.microsoft.com/office/drawing/2014/main" id="{EE8A2B5D-1B57-4CF8-AF90-AA731B2BD70C}"/>
            </a:ext>
          </a:extLst>
        </xdr:cNvPr>
        <xdr:cNvSpPr txBox="1"/>
      </xdr:nvSpPr>
      <xdr:spPr>
        <a:xfrm>
          <a:off x="238570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8" name="n_3mainValue【図書館】&#10;有形固定資産減価償却率">
          <a:extLst>
            <a:ext uri="{FF2B5EF4-FFF2-40B4-BE49-F238E27FC236}">
              <a16:creationId xmlns:a16="http://schemas.microsoft.com/office/drawing/2014/main" id="{864A784D-42FA-4F57-B003-D0C43F1B7885}"/>
            </a:ext>
          </a:extLst>
        </xdr:cNvPr>
        <xdr:cNvSpPr txBox="1"/>
      </xdr:nvSpPr>
      <xdr:spPr>
        <a:xfrm>
          <a:off x="161100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142257</xdr:rowOff>
    </xdr:from>
    <xdr:ext cx="405111" cy="259045"/>
    <xdr:sp macro="" textlink="">
      <xdr:nvSpPr>
        <xdr:cNvPr id="89" name="n_4mainValue【図書館】&#10;有形固定資産減価償却率">
          <a:extLst>
            <a:ext uri="{FF2B5EF4-FFF2-40B4-BE49-F238E27FC236}">
              <a16:creationId xmlns:a16="http://schemas.microsoft.com/office/drawing/2014/main" id="{E37B4124-EE36-4D26-B0E0-C70E1B2A1C1F}"/>
            </a:ext>
          </a:extLst>
        </xdr:cNvPr>
        <xdr:cNvSpPr txBox="1"/>
      </xdr:nvSpPr>
      <xdr:spPr>
        <a:xfrm>
          <a:off x="836304" y="651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AC6DD98-2C79-4D04-BBEE-98692FADD22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E440EAFC-6347-4822-ADBF-4F341650E7E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0220CBD-C835-47CD-9179-F09FBD5C40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3610BE2-508C-410A-BED7-5414AAE4912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DDC24AFA-1D2F-4CD2-A559-94D902ED11D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030C123-0293-48F7-96B6-A0586C66D9A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4FB23DB-B868-4D02-9CE3-25A7FED0B58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243C685-B262-4B93-94F4-5C49C869A6B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CCC686BE-315D-4D50-9FD0-724B4934366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D589B3C7-CC97-4C4E-92DA-6322FA49D60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5C9B2FBB-7D1D-427A-8F41-4AB809DDBC7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3C481C6-30D1-4842-911B-49B10695703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067CAE7-06D5-440A-99E3-387BABE5679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F1B611B8-64DD-46D5-8666-DA5971F4929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AC7C42B-DABF-46F9-A91F-51898F80F66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BF12CE3-80FF-499F-B0DD-6DBC741EC23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8BBBB00-4D13-40C9-BA44-4AFF0FC2122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BA6D049-C31D-4A50-A68C-0D4FF0F7EA0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14669B2-CA1F-42EB-8BC4-37D2FA1015B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A7A5EBC4-BE43-4E9C-8F82-3B288D70008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2BF2002-E8AC-4066-B779-F44B7C4E106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45B30F5-57B5-41FF-8C59-7E14949B2D2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7A62616-E6C3-4CC2-AD24-627AA3583FD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127CDD9-7759-4FB7-B38F-49D7417CE514}"/>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1C313AC-D59D-44E6-B147-28988E41F4BD}"/>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476E580-485B-471B-BD94-BB9EBB6B8766}"/>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CA9B026-1407-41E5-9D62-1DEB993E1816}"/>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9C35B4A2-FFED-4B2A-B6A3-DEE67BE0236B}"/>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746EEDE0-DFB5-4A11-9024-296D77E4EFC1}"/>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16010207-D79D-4FA1-AA09-856CDF7B5A05}"/>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DEF30943-D27B-4D81-8B5E-1F559FDB0041}"/>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837E8FC8-A6A4-458A-8C4B-95E1682387A6}"/>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038FD20-5BB1-4A64-BC73-6D13E12B62B7}"/>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97790</xdr:rowOff>
    </xdr:from>
    <xdr:to>
      <xdr:col>36</xdr:col>
      <xdr:colOff>165100</xdr:colOff>
      <xdr:row>41</xdr:row>
      <xdr:rowOff>27940</xdr:rowOff>
    </xdr:to>
    <xdr:sp macro="" textlink="">
      <xdr:nvSpPr>
        <xdr:cNvPr id="123" name="フローチャート: 判断 122">
          <a:extLst>
            <a:ext uri="{FF2B5EF4-FFF2-40B4-BE49-F238E27FC236}">
              <a16:creationId xmlns:a16="http://schemas.microsoft.com/office/drawing/2014/main" id="{E21C1500-18EB-4750-BB58-D8185DA422D6}"/>
            </a:ext>
          </a:extLst>
        </xdr:cNvPr>
        <xdr:cNvSpPr/>
      </xdr:nvSpPr>
      <xdr:spPr>
        <a:xfrm>
          <a:off x="6098540" y="6803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C5F7ECB-93D3-4274-B6C6-6DB376104A8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100E70-3973-4FE4-A593-F194BEA636A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500C09-4612-4C07-8BF8-469CB954D5E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52605A-896A-4A2C-AEAE-D8A21321EB4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281AE9-9197-487A-8402-E28937169E8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124460</xdr:rowOff>
    </xdr:from>
    <xdr:to>
      <xdr:col>55</xdr:col>
      <xdr:colOff>50800</xdr:colOff>
      <xdr:row>42</xdr:row>
      <xdr:rowOff>54610</xdr:rowOff>
    </xdr:to>
    <xdr:sp macro="" textlink="">
      <xdr:nvSpPr>
        <xdr:cNvPr id="129" name="楕円 128">
          <a:extLst>
            <a:ext uri="{FF2B5EF4-FFF2-40B4-BE49-F238E27FC236}">
              <a16:creationId xmlns:a16="http://schemas.microsoft.com/office/drawing/2014/main" id="{A54494B2-B57B-4AD5-8461-4D07211EBD69}"/>
            </a:ext>
          </a:extLst>
        </xdr:cNvPr>
        <xdr:cNvSpPr/>
      </xdr:nvSpPr>
      <xdr:spPr>
        <a:xfrm>
          <a:off x="9192260" y="6997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39387</xdr:rowOff>
    </xdr:from>
    <xdr:ext cx="469744" cy="259045"/>
    <xdr:sp macro="" textlink="">
      <xdr:nvSpPr>
        <xdr:cNvPr id="130" name="【図書館】&#10;一人当たり面積該当値テキスト">
          <a:extLst>
            <a:ext uri="{FF2B5EF4-FFF2-40B4-BE49-F238E27FC236}">
              <a16:creationId xmlns:a16="http://schemas.microsoft.com/office/drawing/2014/main" id="{46D305A9-0A98-402E-B96A-A23D96E38517}"/>
            </a:ext>
          </a:extLst>
        </xdr:cNvPr>
        <xdr:cNvSpPr txBox="1"/>
      </xdr:nvSpPr>
      <xdr:spPr>
        <a:xfrm>
          <a:off x="92583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124460</xdr:rowOff>
    </xdr:from>
    <xdr:to>
      <xdr:col>50</xdr:col>
      <xdr:colOff>165100</xdr:colOff>
      <xdr:row>42</xdr:row>
      <xdr:rowOff>54610</xdr:rowOff>
    </xdr:to>
    <xdr:sp macro="" textlink="">
      <xdr:nvSpPr>
        <xdr:cNvPr id="131" name="楕円 130">
          <a:extLst>
            <a:ext uri="{FF2B5EF4-FFF2-40B4-BE49-F238E27FC236}">
              <a16:creationId xmlns:a16="http://schemas.microsoft.com/office/drawing/2014/main" id="{9C9E21F2-458D-464E-A7F6-FB17FDF6EBB1}"/>
            </a:ext>
          </a:extLst>
        </xdr:cNvPr>
        <xdr:cNvSpPr/>
      </xdr:nvSpPr>
      <xdr:spPr>
        <a:xfrm>
          <a:off x="8445500" y="6997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3810</xdr:rowOff>
    </xdr:from>
    <xdr:to>
      <xdr:col>55</xdr:col>
      <xdr:colOff>0</xdr:colOff>
      <xdr:row>42</xdr:row>
      <xdr:rowOff>3810</xdr:rowOff>
    </xdr:to>
    <xdr:cxnSp macro="">
      <xdr:nvCxnSpPr>
        <xdr:cNvPr id="132" name="直線コネクタ 131">
          <a:extLst>
            <a:ext uri="{FF2B5EF4-FFF2-40B4-BE49-F238E27FC236}">
              <a16:creationId xmlns:a16="http://schemas.microsoft.com/office/drawing/2014/main" id="{787AD458-EF7D-45C4-A51A-7A95636E07A3}"/>
            </a:ext>
          </a:extLst>
        </xdr:cNvPr>
        <xdr:cNvCxnSpPr/>
      </xdr:nvCxnSpPr>
      <xdr:spPr>
        <a:xfrm>
          <a:off x="8496300" y="70446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124460</xdr:rowOff>
    </xdr:from>
    <xdr:to>
      <xdr:col>46</xdr:col>
      <xdr:colOff>38100</xdr:colOff>
      <xdr:row>42</xdr:row>
      <xdr:rowOff>54610</xdr:rowOff>
    </xdr:to>
    <xdr:sp macro="" textlink="">
      <xdr:nvSpPr>
        <xdr:cNvPr id="133" name="楕円 132">
          <a:extLst>
            <a:ext uri="{FF2B5EF4-FFF2-40B4-BE49-F238E27FC236}">
              <a16:creationId xmlns:a16="http://schemas.microsoft.com/office/drawing/2014/main" id="{FDA9B3CE-61CB-4552-A685-91EDF67C374B}"/>
            </a:ext>
          </a:extLst>
        </xdr:cNvPr>
        <xdr:cNvSpPr/>
      </xdr:nvSpPr>
      <xdr:spPr>
        <a:xfrm>
          <a:off x="7670800" y="6997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3810</xdr:rowOff>
    </xdr:from>
    <xdr:to>
      <xdr:col>50</xdr:col>
      <xdr:colOff>114300</xdr:colOff>
      <xdr:row>42</xdr:row>
      <xdr:rowOff>3810</xdr:rowOff>
    </xdr:to>
    <xdr:cxnSp macro="">
      <xdr:nvCxnSpPr>
        <xdr:cNvPr id="134" name="直線コネクタ 133">
          <a:extLst>
            <a:ext uri="{FF2B5EF4-FFF2-40B4-BE49-F238E27FC236}">
              <a16:creationId xmlns:a16="http://schemas.microsoft.com/office/drawing/2014/main" id="{0971EC31-C66B-4C48-98C7-101E2FB4E08E}"/>
            </a:ext>
          </a:extLst>
        </xdr:cNvPr>
        <xdr:cNvCxnSpPr/>
      </xdr:nvCxnSpPr>
      <xdr:spPr>
        <a:xfrm>
          <a:off x="7713980" y="70446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124460</xdr:rowOff>
    </xdr:from>
    <xdr:to>
      <xdr:col>41</xdr:col>
      <xdr:colOff>101600</xdr:colOff>
      <xdr:row>42</xdr:row>
      <xdr:rowOff>54610</xdr:rowOff>
    </xdr:to>
    <xdr:sp macro="" textlink="">
      <xdr:nvSpPr>
        <xdr:cNvPr id="135" name="楕円 134">
          <a:extLst>
            <a:ext uri="{FF2B5EF4-FFF2-40B4-BE49-F238E27FC236}">
              <a16:creationId xmlns:a16="http://schemas.microsoft.com/office/drawing/2014/main" id="{4784E85A-ABBE-40BD-B25A-6EAC27A891F2}"/>
            </a:ext>
          </a:extLst>
        </xdr:cNvPr>
        <xdr:cNvSpPr/>
      </xdr:nvSpPr>
      <xdr:spPr>
        <a:xfrm>
          <a:off x="6873240" y="6997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3810</xdr:rowOff>
    </xdr:from>
    <xdr:to>
      <xdr:col>45</xdr:col>
      <xdr:colOff>177800</xdr:colOff>
      <xdr:row>42</xdr:row>
      <xdr:rowOff>3810</xdr:rowOff>
    </xdr:to>
    <xdr:cxnSp macro="">
      <xdr:nvCxnSpPr>
        <xdr:cNvPr id="136" name="直線コネクタ 135">
          <a:extLst>
            <a:ext uri="{FF2B5EF4-FFF2-40B4-BE49-F238E27FC236}">
              <a16:creationId xmlns:a16="http://schemas.microsoft.com/office/drawing/2014/main" id="{4AEF7208-DF00-4212-BE77-E7797361AB52}"/>
            </a:ext>
          </a:extLst>
        </xdr:cNvPr>
        <xdr:cNvCxnSpPr/>
      </xdr:nvCxnSpPr>
      <xdr:spPr>
        <a:xfrm>
          <a:off x="6924040" y="70446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37" name="楕円 136">
          <a:extLst>
            <a:ext uri="{FF2B5EF4-FFF2-40B4-BE49-F238E27FC236}">
              <a16:creationId xmlns:a16="http://schemas.microsoft.com/office/drawing/2014/main" id="{E76D64CF-096F-4D61-BC8F-1EF6BA092D37}"/>
            </a:ext>
          </a:extLst>
        </xdr:cNvPr>
        <xdr:cNvSpPr/>
      </xdr:nvSpPr>
      <xdr:spPr>
        <a:xfrm>
          <a:off x="609854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34290</xdr:rowOff>
    </xdr:from>
    <xdr:to>
      <xdr:col>41</xdr:col>
      <xdr:colOff>50800</xdr:colOff>
      <xdr:row>42</xdr:row>
      <xdr:rowOff>3810</xdr:rowOff>
    </xdr:to>
    <xdr:cxnSp macro="">
      <xdr:nvCxnSpPr>
        <xdr:cNvPr id="138" name="直線コネクタ 137">
          <a:extLst>
            <a:ext uri="{FF2B5EF4-FFF2-40B4-BE49-F238E27FC236}">
              <a16:creationId xmlns:a16="http://schemas.microsoft.com/office/drawing/2014/main" id="{325DB583-005F-4744-986B-055B5A100138}"/>
            </a:ext>
          </a:extLst>
        </xdr:cNvPr>
        <xdr:cNvCxnSpPr/>
      </xdr:nvCxnSpPr>
      <xdr:spPr>
        <a:xfrm>
          <a:off x="6149340" y="6907530"/>
          <a:ext cx="7747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26378668-3E2D-4CBC-8AB6-B2D7F31847CD}"/>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9E313520-8C8D-4EFC-BE61-64DDDAEA9460}"/>
            </a:ext>
          </a:extLst>
        </xdr:cNvPr>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41132DC6-DC85-48D5-9C18-5227D670FDF3}"/>
            </a:ext>
          </a:extLst>
        </xdr:cNvPr>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44467</xdr:rowOff>
    </xdr:from>
    <xdr:ext cx="469744" cy="259045"/>
    <xdr:sp macro="" textlink="">
      <xdr:nvSpPr>
        <xdr:cNvPr id="142" name="n_4aveValue【図書館】&#10;一人当たり面積">
          <a:extLst>
            <a:ext uri="{FF2B5EF4-FFF2-40B4-BE49-F238E27FC236}">
              <a16:creationId xmlns:a16="http://schemas.microsoft.com/office/drawing/2014/main" id="{383039CC-131E-426E-ADA6-A8CD167EC0DB}"/>
            </a:ext>
          </a:extLst>
        </xdr:cNvPr>
        <xdr:cNvSpPr txBox="1"/>
      </xdr:nvSpPr>
      <xdr:spPr>
        <a:xfrm>
          <a:off x="59373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45737</xdr:rowOff>
    </xdr:from>
    <xdr:ext cx="469744" cy="259045"/>
    <xdr:sp macro="" textlink="">
      <xdr:nvSpPr>
        <xdr:cNvPr id="143" name="n_1mainValue【図書館】&#10;一人当たり面積">
          <a:extLst>
            <a:ext uri="{FF2B5EF4-FFF2-40B4-BE49-F238E27FC236}">
              <a16:creationId xmlns:a16="http://schemas.microsoft.com/office/drawing/2014/main" id="{9BE7EE9A-91C8-446B-9307-5818F677266F}"/>
            </a:ext>
          </a:extLst>
        </xdr:cNvPr>
        <xdr:cNvSpPr txBox="1"/>
      </xdr:nvSpPr>
      <xdr:spPr>
        <a:xfrm>
          <a:off x="827158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45737</xdr:rowOff>
    </xdr:from>
    <xdr:ext cx="469744" cy="259045"/>
    <xdr:sp macro="" textlink="">
      <xdr:nvSpPr>
        <xdr:cNvPr id="144" name="n_2mainValue【図書館】&#10;一人当たり面積">
          <a:extLst>
            <a:ext uri="{FF2B5EF4-FFF2-40B4-BE49-F238E27FC236}">
              <a16:creationId xmlns:a16="http://schemas.microsoft.com/office/drawing/2014/main" id="{55F673CB-478D-433B-B18C-E0C5CEF13148}"/>
            </a:ext>
          </a:extLst>
        </xdr:cNvPr>
        <xdr:cNvSpPr txBox="1"/>
      </xdr:nvSpPr>
      <xdr:spPr>
        <a:xfrm>
          <a:off x="750958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45737</xdr:rowOff>
    </xdr:from>
    <xdr:ext cx="469744" cy="259045"/>
    <xdr:sp macro="" textlink="">
      <xdr:nvSpPr>
        <xdr:cNvPr id="145" name="n_3mainValue【図書館】&#10;一人当たり面積">
          <a:extLst>
            <a:ext uri="{FF2B5EF4-FFF2-40B4-BE49-F238E27FC236}">
              <a16:creationId xmlns:a16="http://schemas.microsoft.com/office/drawing/2014/main" id="{DFD1528E-187F-4417-84D6-7DD3C986FE30}"/>
            </a:ext>
          </a:extLst>
        </xdr:cNvPr>
        <xdr:cNvSpPr txBox="1"/>
      </xdr:nvSpPr>
      <xdr:spPr>
        <a:xfrm>
          <a:off x="67120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6" name="n_4mainValue【図書館】&#10;一人当たり面積">
          <a:extLst>
            <a:ext uri="{FF2B5EF4-FFF2-40B4-BE49-F238E27FC236}">
              <a16:creationId xmlns:a16="http://schemas.microsoft.com/office/drawing/2014/main" id="{30161B6F-6134-4FDA-8F94-8254159E6783}"/>
            </a:ext>
          </a:extLst>
        </xdr:cNvPr>
        <xdr:cNvSpPr txBox="1"/>
      </xdr:nvSpPr>
      <xdr:spPr>
        <a:xfrm>
          <a:off x="59373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C75DAEC-E6EE-46E1-BA79-5F64D12A1E4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DFB0917-08E2-40A3-B256-C3DF40843B9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9D15BDD-F2DA-4223-9925-F5662F85B5A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2CB94F1-5EDF-4988-8728-AFFC75B1735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CBB4A71-0DBD-4434-8843-04DB978C53F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194B74-8755-4178-BEDC-01341A19271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EC17086-EA6F-4FA9-860C-301B38D8870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661E0BD-5C86-4C83-89D6-208AE0E8707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8B9652B-D7B6-4E76-B169-D36E631C7E9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B41F5B6-73C4-457F-8EA4-58A31A0E2F0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71C016F-E863-4AE0-8482-47798EE1ABA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3239AC0-2FCD-4965-B7FA-B64D9F575A0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6B37E83-4AE6-4561-880C-E9F0B4043CD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4E7AE57-3AB0-4F40-8A27-4B719C08D79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39E7351-8C7B-4188-87FA-3209BB200A1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D948C53-AE55-4FEC-BD69-8295A2B2723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7711B60-4164-4CEF-9242-51DCF03A387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545721F-B797-4CCA-B98C-31C7748B9FA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9B8D9A4-1E24-47F9-8E88-FA917B1A523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497C349-71FA-48CD-B6FF-41A1C86A5E7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477FC87-28EC-4CFD-879A-EE0DA083180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1A26883-513D-48E0-BA53-F09E60C2F15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B9425A3-A305-4667-8451-3B512E057A3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41DAE01-E4D2-46EA-B4E6-88C2306F501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6D22D9D-1C5D-438C-BEC1-84F68EB05CAB}"/>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397BE54-5E27-4CAC-8319-651643AE6EE9}"/>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E95C00B-C9DD-423F-AFF5-12D421595E2E}"/>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F2FB632-872D-44CA-952C-6EEAD1E8952F}"/>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C76C5C89-215F-4B78-B42B-B174D88EB8EC}"/>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557E1BD-5FEB-4383-82EC-D3FE787B9094}"/>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9B53F162-A013-4882-B24A-56CE7D02170F}"/>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41208E62-2DF2-4D7C-A02A-5657ADC1EF67}"/>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628A9C35-E10A-4410-AFF0-7B9E77644E8F}"/>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65F505E8-AF8E-442A-A418-853D13F01E11}"/>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1" name="フローチャート: 判断 180">
          <a:extLst>
            <a:ext uri="{FF2B5EF4-FFF2-40B4-BE49-F238E27FC236}">
              <a16:creationId xmlns:a16="http://schemas.microsoft.com/office/drawing/2014/main" id="{F3741D58-4A69-479E-9A6E-2B1E038CDEC8}"/>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5A336C-C7DF-4EE7-BA4E-78FB792E883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84F5E1A-4236-4523-AAB6-E636BC6F4DA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CAFA4F-C48B-423D-8766-E1211B6B50D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89FF6B-5C39-41DF-A69D-DF2BBFB7552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62CD5A9-948A-4CD6-A733-B81B970386E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93980</xdr:rowOff>
    </xdr:from>
    <xdr:to>
      <xdr:col>24</xdr:col>
      <xdr:colOff>114300</xdr:colOff>
      <xdr:row>60</xdr:row>
      <xdr:rowOff>24130</xdr:rowOff>
    </xdr:to>
    <xdr:sp macro="" textlink="">
      <xdr:nvSpPr>
        <xdr:cNvPr id="187" name="楕円 186">
          <a:extLst>
            <a:ext uri="{FF2B5EF4-FFF2-40B4-BE49-F238E27FC236}">
              <a16:creationId xmlns:a16="http://schemas.microsoft.com/office/drawing/2014/main" id="{3B1F2458-F6A1-4C5B-B32D-1304CEADB9CD}"/>
            </a:ext>
          </a:extLst>
        </xdr:cNvPr>
        <xdr:cNvSpPr/>
      </xdr:nvSpPr>
      <xdr:spPr>
        <a:xfrm>
          <a:off x="4036060" y="998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116857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544D4D4-B5F0-4BF6-B44E-DB67B15616A2}"/>
            </a:ext>
          </a:extLst>
        </xdr:cNvPr>
        <xdr:cNvSpPr txBox="1"/>
      </xdr:nvSpPr>
      <xdr:spPr>
        <a:xfrm>
          <a:off x="4124960"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65405</xdr:rowOff>
    </xdr:from>
    <xdr:to>
      <xdr:col>20</xdr:col>
      <xdr:colOff>38100</xdr:colOff>
      <xdr:row>59</xdr:row>
      <xdr:rowOff>167005</xdr:rowOff>
    </xdr:to>
    <xdr:sp macro="" textlink="">
      <xdr:nvSpPr>
        <xdr:cNvPr id="189" name="楕円 188">
          <a:extLst>
            <a:ext uri="{FF2B5EF4-FFF2-40B4-BE49-F238E27FC236}">
              <a16:creationId xmlns:a16="http://schemas.microsoft.com/office/drawing/2014/main" id="{5D57FFB0-F2F8-4C6E-9ED2-732388747199}"/>
            </a:ext>
          </a:extLst>
        </xdr:cNvPr>
        <xdr:cNvSpPr/>
      </xdr:nvSpPr>
      <xdr:spPr>
        <a:xfrm>
          <a:off x="3312160" y="9956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116205</xdr:rowOff>
    </xdr:from>
    <xdr:to>
      <xdr:col>24</xdr:col>
      <xdr:colOff>63500</xdr:colOff>
      <xdr:row>59</xdr:row>
      <xdr:rowOff>144780</xdr:rowOff>
    </xdr:to>
    <xdr:cxnSp macro="">
      <xdr:nvCxnSpPr>
        <xdr:cNvPr id="190" name="直線コネクタ 189">
          <a:extLst>
            <a:ext uri="{FF2B5EF4-FFF2-40B4-BE49-F238E27FC236}">
              <a16:creationId xmlns:a16="http://schemas.microsoft.com/office/drawing/2014/main" id="{3C654FC8-0F25-48DE-87E5-A0EAC0CE01F0}"/>
            </a:ext>
          </a:extLst>
        </xdr:cNvPr>
        <xdr:cNvCxnSpPr/>
      </xdr:nvCxnSpPr>
      <xdr:spPr>
        <a:xfrm>
          <a:off x="3355340" y="1000696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34925</xdr:rowOff>
    </xdr:from>
    <xdr:to>
      <xdr:col>15</xdr:col>
      <xdr:colOff>101600</xdr:colOff>
      <xdr:row>59</xdr:row>
      <xdr:rowOff>136525</xdr:rowOff>
    </xdr:to>
    <xdr:sp macro="" textlink="">
      <xdr:nvSpPr>
        <xdr:cNvPr id="191" name="楕円 190">
          <a:extLst>
            <a:ext uri="{FF2B5EF4-FFF2-40B4-BE49-F238E27FC236}">
              <a16:creationId xmlns:a16="http://schemas.microsoft.com/office/drawing/2014/main" id="{3AC359CB-9994-4B90-8514-CB6459D681CE}"/>
            </a:ext>
          </a:extLst>
        </xdr:cNvPr>
        <xdr:cNvSpPr/>
      </xdr:nvSpPr>
      <xdr:spPr>
        <a:xfrm>
          <a:off x="25146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85725</xdr:rowOff>
    </xdr:from>
    <xdr:to>
      <xdr:col>19</xdr:col>
      <xdr:colOff>177800</xdr:colOff>
      <xdr:row>59</xdr:row>
      <xdr:rowOff>116205</xdr:rowOff>
    </xdr:to>
    <xdr:cxnSp macro="">
      <xdr:nvCxnSpPr>
        <xdr:cNvPr id="192" name="直線コネクタ 191">
          <a:extLst>
            <a:ext uri="{FF2B5EF4-FFF2-40B4-BE49-F238E27FC236}">
              <a16:creationId xmlns:a16="http://schemas.microsoft.com/office/drawing/2014/main" id="{E59DAA94-404C-4389-BD75-22EBF9413304}"/>
            </a:ext>
          </a:extLst>
        </xdr:cNvPr>
        <xdr:cNvCxnSpPr/>
      </xdr:nvCxnSpPr>
      <xdr:spPr>
        <a:xfrm>
          <a:off x="2565400" y="997648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xdr:rowOff>
    </xdr:from>
    <xdr:to>
      <xdr:col>10</xdr:col>
      <xdr:colOff>165100</xdr:colOff>
      <xdr:row>59</xdr:row>
      <xdr:rowOff>106045</xdr:rowOff>
    </xdr:to>
    <xdr:sp macro="" textlink="">
      <xdr:nvSpPr>
        <xdr:cNvPr id="193" name="楕円 192">
          <a:extLst>
            <a:ext uri="{FF2B5EF4-FFF2-40B4-BE49-F238E27FC236}">
              <a16:creationId xmlns:a16="http://schemas.microsoft.com/office/drawing/2014/main" id="{4CF883A3-03A2-4ECB-A44E-C39F435D6256}"/>
            </a:ext>
          </a:extLst>
        </xdr:cNvPr>
        <xdr:cNvSpPr/>
      </xdr:nvSpPr>
      <xdr:spPr>
        <a:xfrm>
          <a:off x="17399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55245</xdr:rowOff>
    </xdr:from>
    <xdr:to>
      <xdr:col>15</xdr:col>
      <xdr:colOff>50800</xdr:colOff>
      <xdr:row>59</xdr:row>
      <xdr:rowOff>85725</xdr:rowOff>
    </xdr:to>
    <xdr:cxnSp macro="">
      <xdr:nvCxnSpPr>
        <xdr:cNvPr id="194" name="直線コネクタ 193">
          <a:extLst>
            <a:ext uri="{FF2B5EF4-FFF2-40B4-BE49-F238E27FC236}">
              <a16:creationId xmlns:a16="http://schemas.microsoft.com/office/drawing/2014/main" id="{1FBF83B1-7A9F-4A5B-A606-D153B2F65A64}"/>
            </a:ext>
          </a:extLst>
        </xdr:cNvPr>
        <xdr:cNvCxnSpPr/>
      </xdr:nvCxnSpPr>
      <xdr:spPr>
        <a:xfrm>
          <a:off x="1790700" y="994600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145415</xdr:rowOff>
    </xdr:from>
    <xdr:to>
      <xdr:col>6</xdr:col>
      <xdr:colOff>38100</xdr:colOff>
      <xdr:row>59</xdr:row>
      <xdr:rowOff>75565</xdr:rowOff>
    </xdr:to>
    <xdr:sp macro="" textlink="">
      <xdr:nvSpPr>
        <xdr:cNvPr id="195" name="楕円 194">
          <a:extLst>
            <a:ext uri="{FF2B5EF4-FFF2-40B4-BE49-F238E27FC236}">
              <a16:creationId xmlns:a16="http://schemas.microsoft.com/office/drawing/2014/main" id="{0E02CB27-2C18-4A03-93CB-A2B837C6A9EC}"/>
            </a:ext>
          </a:extLst>
        </xdr:cNvPr>
        <xdr:cNvSpPr/>
      </xdr:nvSpPr>
      <xdr:spPr>
        <a:xfrm>
          <a:off x="965200" y="9868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24765</xdr:rowOff>
    </xdr:from>
    <xdr:to>
      <xdr:col>10</xdr:col>
      <xdr:colOff>114300</xdr:colOff>
      <xdr:row>59</xdr:row>
      <xdr:rowOff>55245</xdr:rowOff>
    </xdr:to>
    <xdr:cxnSp macro="">
      <xdr:nvCxnSpPr>
        <xdr:cNvPr id="196" name="直線コネクタ 195">
          <a:extLst>
            <a:ext uri="{FF2B5EF4-FFF2-40B4-BE49-F238E27FC236}">
              <a16:creationId xmlns:a16="http://schemas.microsoft.com/office/drawing/2014/main" id="{FC3E354D-A72F-4004-828D-CB0584AF1850}"/>
            </a:ext>
          </a:extLst>
        </xdr:cNvPr>
        <xdr:cNvCxnSpPr/>
      </xdr:nvCxnSpPr>
      <xdr:spPr>
        <a:xfrm>
          <a:off x="1008380" y="991552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0AFC155F-CFB3-4B09-B11B-0B4461FC01B1}"/>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00916DCB-D06A-48AF-8C41-D4D8C40BA9C7}"/>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7529544C-4479-40AD-A070-83BCBA8FFD23}"/>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0" name="n_4aveValue【体育館・プール】&#10;有形固定資産減価償却率">
          <a:extLst>
            <a:ext uri="{FF2B5EF4-FFF2-40B4-BE49-F238E27FC236}">
              <a16:creationId xmlns:a16="http://schemas.microsoft.com/office/drawing/2014/main" id="{175784B3-D8A9-49D0-85AB-C910845018B0}"/>
            </a:ext>
          </a:extLst>
        </xdr:cNvPr>
        <xdr:cNvSpPr txBox="1"/>
      </xdr:nvSpPr>
      <xdr:spPr>
        <a:xfrm>
          <a:off x="8363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5CB9BCBF-AC62-4549-83B8-CB836849A328}"/>
            </a:ext>
          </a:extLst>
        </xdr:cNvPr>
        <xdr:cNvSpPr txBox="1"/>
      </xdr:nvSpPr>
      <xdr:spPr>
        <a:xfrm>
          <a:off x="317056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153052</xdr:rowOff>
    </xdr:from>
    <xdr:ext cx="405111" cy="259045"/>
    <xdr:sp macro="" textlink="">
      <xdr:nvSpPr>
        <xdr:cNvPr id="202" name="n_2mainValue【体育館・プール】&#10;有形固定資産減価償却率">
          <a:extLst>
            <a:ext uri="{FF2B5EF4-FFF2-40B4-BE49-F238E27FC236}">
              <a16:creationId xmlns:a16="http://schemas.microsoft.com/office/drawing/2014/main" id="{93E4D91B-7690-4BA2-8365-32A7548B663C}"/>
            </a:ext>
          </a:extLst>
        </xdr:cNvPr>
        <xdr:cNvSpPr txBox="1"/>
      </xdr:nvSpPr>
      <xdr:spPr>
        <a:xfrm>
          <a:off x="238570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122572</xdr:rowOff>
    </xdr:from>
    <xdr:ext cx="405111" cy="259045"/>
    <xdr:sp macro="" textlink="">
      <xdr:nvSpPr>
        <xdr:cNvPr id="203" name="n_3mainValue【体育館・プール】&#10;有形固定資産減価償却率">
          <a:extLst>
            <a:ext uri="{FF2B5EF4-FFF2-40B4-BE49-F238E27FC236}">
              <a16:creationId xmlns:a16="http://schemas.microsoft.com/office/drawing/2014/main" id="{194C9DDE-BDD6-4E77-919B-0BEAEB52EBFD}"/>
            </a:ext>
          </a:extLst>
        </xdr:cNvPr>
        <xdr:cNvSpPr txBox="1"/>
      </xdr:nvSpPr>
      <xdr:spPr>
        <a:xfrm>
          <a:off x="161100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204" name="n_4mainValue【体育館・プール】&#10;有形固定資産減価償却率">
          <a:extLst>
            <a:ext uri="{FF2B5EF4-FFF2-40B4-BE49-F238E27FC236}">
              <a16:creationId xmlns:a16="http://schemas.microsoft.com/office/drawing/2014/main" id="{D2A1241E-29AB-4754-9E53-E7CD3920C766}"/>
            </a:ext>
          </a:extLst>
        </xdr:cNvPr>
        <xdr:cNvSpPr txBox="1"/>
      </xdr:nvSpPr>
      <xdr:spPr>
        <a:xfrm>
          <a:off x="83630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6878625-3B8B-495D-B1E0-90CF242C498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23AB30D-B3BE-4CF5-B640-EA0DB1EDB8D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EFD2818-96E8-47C9-A8F0-F9C5B9129E9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6C78DAC-D937-4724-BB1F-230FF623531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99D388D-6860-4514-9B33-AAADB32A56D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9ED0AC1-9BA9-494A-A363-E445D341271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032A29A-05AF-4CD2-A07F-71175342454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925E6E4-5482-4D61-8E62-8874B16749A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D219AC3-AF22-41FA-BE84-BAF79D37275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B22320A-1EE2-47BF-81B3-BF87FB6B199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FD4C867-F77E-4806-9E0C-901E1E2E894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12B950F-E5B3-42CA-94C4-3DB6BF19950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5C146C9-8BCE-4C7F-9ACC-B1CB9343D14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F7D6FDB-D2D9-48AB-A802-9200382DE09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1BAEA42-B4E0-4E3A-BD80-86D41444BA1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8C27B9C-030C-48C7-AFCE-AF2426EB967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D59E2B4-69E9-44F5-9804-824AFBE21057}"/>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95E1BD3-6B2D-4AF5-86D5-604FF5DB476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22ED9FA-D155-46BE-B768-70DB473B548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FEF9A5A0-5C22-459F-94E3-C02A9A069BE6}"/>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C9DABBE-4449-4B2B-8CC0-7EF8BDC67EB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689AB75-6A8F-4A8B-A067-B412F019ECF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38443DA-C08E-426B-AB7E-81724C65B1B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EFD28C38-5F73-45B7-BCE6-C9D518689BCE}"/>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A27EE04A-16AA-4593-BE64-F9F854C152EC}"/>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8196134-09FD-4E34-9B89-FEF3C898396B}"/>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76FC971D-4C89-408D-A489-FF4B401152EE}"/>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9A62CE4F-355E-4672-B384-628BF7B69EE2}"/>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2035F70-9FED-4904-B5B2-70425FE04ED7}"/>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67FE84D6-E3B3-48AF-B80C-3914F1BF8891}"/>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11F6CAE-4A54-495C-92F8-F63ABC4813F2}"/>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809A0B2A-19EF-4C14-96E0-95F49387EEE2}"/>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CCBDB63A-68CE-4682-9365-01F10A0C073A}"/>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82169</xdr:rowOff>
    </xdr:from>
    <xdr:to>
      <xdr:col>36</xdr:col>
      <xdr:colOff>165100</xdr:colOff>
      <xdr:row>64</xdr:row>
      <xdr:rowOff>12319</xdr:rowOff>
    </xdr:to>
    <xdr:sp macro="" textlink="">
      <xdr:nvSpPr>
        <xdr:cNvPr id="238" name="フローチャート: 判断 237">
          <a:extLst>
            <a:ext uri="{FF2B5EF4-FFF2-40B4-BE49-F238E27FC236}">
              <a16:creationId xmlns:a16="http://schemas.microsoft.com/office/drawing/2014/main" id="{D0C02754-B9DF-421C-800C-A7F61259899D}"/>
            </a:ext>
          </a:extLst>
        </xdr:cNvPr>
        <xdr:cNvSpPr/>
      </xdr:nvSpPr>
      <xdr:spPr>
        <a:xfrm>
          <a:off x="6098540" y="1064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08F3711-E4A0-4E11-9FC8-1C97487EA67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8028B18-43FA-480C-9234-1DA939197EF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160198E-500E-4B2B-B435-CC18DCCF802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8D782B-B6D8-45F6-A3B1-49BB9E277C3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5C9930-445D-4F44-B9D2-D9A94F08189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2159</xdr:rowOff>
    </xdr:from>
    <xdr:to>
      <xdr:col>55</xdr:col>
      <xdr:colOff>50800</xdr:colOff>
      <xdr:row>63</xdr:row>
      <xdr:rowOff>103759</xdr:rowOff>
    </xdr:to>
    <xdr:sp macro="" textlink="">
      <xdr:nvSpPr>
        <xdr:cNvPr id="244" name="楕円 243">
          <a:extLst>
            <a:ext uri="{FF2B5EF4-FFF2-40B4-BE49-F238E27FC236}">
              <a16:creationId xmlns:a16="http://schemas.microsoft.com/office/drawing/2014/main" id="{8DE66B61-9869-42CC-8B75-582B00D8AFCA}"/>
            </a:ext>
          </a:extLst>
        </xdr:cNvPr>
        <xdr:cNvSpPr/>
      </xdr:nvSpPr>
      <xdr:spPr>
        <a:xfrm>
          <a:off x="9192260" y="10563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25036</xdr:rowOff>
    </xdr:from>
    <xdr:ext cx="469744" cy="259045"/>
    <xdr:sp macro="" textlink="">
      <xdr:nvSpPr>
        <xdr:cNvPr id="245" name="【体育館・プール】&#10;一人当たり面積該当値テキスト">
          <a:extLst>
            <a:ext uri="{FF2B5EF4-FFF2-40B4-BE49-F238E27FC236}">
              <a16:creationId xmlns:a16="http://schemas.microsoft.com/office/drawing/2014/main" id="{526BBE41-4AB7-4B8D-A19B-81E300C7AAA9}"/>
            </a:ext>
          </a:extLst>
        </xdr:cNvPr>
        <xdr:cNvSpPr txBox="1"/>
      </xdr:nvSpPr>
      <xdr:spPr>
        <a:xfrm>
          <a:off x="9258300" y="1041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6731</xdr:rowOff>
    </xdr:from>
    <xdr:to>
      <xdr:col>50</xdr:col>
      <xdr:colOff>165100</xdr:colOff>
      <xdr:row>63</xdr:row>
      <xdr:rowOff>108331</xdr:rowOff>
    </xdr:to>
    <xdr:sp macro="" textlink="">
      <xdr:nvSpPr>
        <xdr:cNvPr id="246" name="楕円 245">
          <a:extLst>
            <a:ext uri="{FF2B5EF4-FFF2-40B4-BE49-F238E27FC236}">
              <a16:creationId xmlns:a16="http://schemas.microsoft.com/office/drawing/2014/main" id="{992981EF-95B6-458F-A55E-AE73EE55A466}"/>
            </a:ext>
          </a:extLst>
        </xdr:cNvPr>
        <xdr:cNvSpPr/>
      </xdr:nvSpPr>
      <xdr:spPr>
        <a:xfrm>
          <a:off x="8445500" y="105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52959</xdr:rowOff>
    </xdr:from>
    <xdr:to>
      <xdr:col>55</xdr:col>
      <xdr:colOff>0</xdr:colOff>
      <xdr:row>63</xdr:row>
      <xdr:rowOff>57531</xdr:rowOff>
    </xdr:to>
    <xdr:cxnSp macro="">
      <xdr:nvCxnSpPr>
        <xdr:cNvPr id="247" name="直線コネクタ 246">
          <a:extLst>
            <a:ext uri="{FF2B5EF4-FFF2-40B4-BE49-F238E27FC236}">
              <a16:creationId xmlns:a16="http://schemas.microsoft.com/office/drawing/2014/main" id="{FAF6D1F9-F9C3-4A02-8712-45302DAD5BF9}"/>
            </a:ext>
          </a:extLst>
        </xdr:cNvPr>
        <xdr:cNvCxnSpPr/>
      </xdr:nvCxnSpPr>
      <xdr:spPr>
        <a:xfrm flipV="1">
          <a:off x="8496300" y="10614279"/>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10541</xdr:rowOff>
    </xdr:from>
    <xdr:to>
      <xdr:col>46</xdr:col>
      <xdr:colOff>38100</xdr:colOff>
      <xdr:row>63</xdr:row>
      <xdr:rowOff>112141</xdr:rowOff>
    </xdr:to>
    <xdr:sp macro="" textlink="">
      <xdr:nvSpPr>
        <xdr:cNvPr id="248" name="楕円 247">
          <a:extLst>
            <a:ext uri="{FF2B5EF4-FFF2-40B4-BE49-F238E27FC236}">
              <a16:creationId xmlns:a16="http://schemas.microsoft.com/office/drawing/2014/main" id="{C4A46EC7-21CB-483D-A985-6EE54750A479}"/>
            </a:ext>
          </a:extLst>
        </xdr:cNvPr>
        <xdr:cNvSpPr/>
      </xdr:nvSpPr>
      <xdr:spPr>
        <a:xfrm>
          <a:off x="7670800" y="105718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57531</xdr:rowOff>
    </xdr:from>
    <xdr:to>
      <xdr:col>50</xdr:col>
      <xdr:colOff>114300</xdr:colOff>
      <xdr:row>63</xdr:row>
      <xdr:rowOff>61341</xdr:rowOff>
    </xdr:to>
    <xdr:cxnSp macro="">
      <xdr:nvCxnSpPr>
        <xdr:cNvPr id="249" name="直線コネクタ 248">
          <a:extLst>
            <a:ext uri="{FF2B5EF4-FFF2-40B4-BE49-F238E27FC236}">
              <a16:creationId xmlns:a16="http://schemas.microsoft.com/office/drawing/2014/main" id="{EAA55FBE-C136-43E2-B7C3-256AE0C8AA68}"/>
            </a:ext>
          </a:extLst>
        </xdr:cNvPr>
        <xdr:cNvCxnSpPr/>
      </xdr:nvCxnSpPr>
      <xdr:spPr>
        <a:xfrm flipV="1">
          <a:off x="7713980" y="10618851"/>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14351</xdr:rowOff>
    </xdr:from>
    <xdr:to>
      <xdr:col>41</xdr:col>
      <xdr:colOff>101600</xdr:colOff>
      <xdr:row>63</xdr:row>
      <xdr:rowOff>115951</xdr:rowOff>
    </xdr:to>
    <xdr:sp macro="" textlink="">
      <xdr:nvSpPr>
        <xdr:cNvPr id="250" name="楕円 249">
          <a:extLst>
            <a:ext uri="{FF2B5EF4-FFF2-40B4-BE49-F238E27FC236}">
              <a16:creationId xmlns:a16="http://schemas.microsoft.com/office/drawing/2014/main" id="{EE2749E5-EB78-42E1-8618-BDCE8E7DB811}"/>
            </a:ext>
          </a:extLst>
        </xdr:cNvPr>
        <xdr:cNvSpPr/>
      </xdr:nvSpPr>
      <xdr:spPr>
        <a:xfrm>
          <a:off x="6873240" y="1057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61341</xdr:rowOff>
    </xdr:from>
    <xdr:to>
      <xdr:col>45</xdr:col>
      <xdr:colOff>177800</xdr:colOff>
      <xdr:row>63</xdr:row>
      <xdr:rowOff>65151</xdr:rowOff>
    </xdr:to>
    <xdr:cxnSp macro="">
      <xdr:nvCxnSpPr>
        <xdr:cNvPr id="251" name="直線コネクタ 250">
          <a:extLst>
            <a:ext uri="{FF2B5EF4-FFF2-40B4-BE49-F238E27FC236}">
              <a16:creationId xmlns:a16="http://schemas.microsoft.com/office/drawing/2014/main" id="{A07472FB-FE19-40CB-BE3E-F167CF5CA553}"/>
            </a:ext>
          </a:extLst>
        </xdr:cNvPr>
        <xdr:cNvCxnSpPr/>
      </xdr:nvCxnSpPr>
      <xdr:spPr>
        <a:xfrm flipV="1">
          <a:off x="6924040" y="10622661"/>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18542</xdr:rowOff>
    </xdr:from>
    <xdr:to>
      <xdr:col>36</xdr:col>
      <xdr:colOff>165100</xdr:colOff>
      <xdr:row>63</xdr:row>
      <xdr:rowOff>120142</xdr:rowOff>
    </xdr:to>
    <xdr:sp macro="" textlink="">
      <xdr:nvSpPr>
        <xdr:cNvPr id="252" name="楕円 251">
          <a:extLst>
            <a:ext uri="{FF2B5EF4-FFF2-40B4-BE49-F238E27FC236}">
              <a16:creationId xmlns:a16="http://schemas.microsoft.com/office/drawing/2014/main" id="{ACCEAD73-B2BC-408D-8E62-BC1B8293325A}"/>
            </a:ext>
          </a:extLst>
        </xdr:cNvPr>
        <xdr:cNvSpPr/>
      </xdr:nvSpPr>
      <xdr:spPr>
        <a:xfrm>
          <a:off x="6098540" y="1057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65151</xdr:rowOff>
    </xdr:from>
    <xdr:to>
      <xdr:col>41</xdr:col>
      <xdr:colOff>50800</xdr:colOff>
      <xdr:row>63</xdr:row>
      <xdr:rowOff>69342</xdr:rowOff>
    </xdr:to>
    <xdr:cxnSp macro="">
      <xdr:nvCxnSpPr>
        <xdr:cNvPr id="253" name="直線コネクタ 252">
          <a:extLst>
            <a:ext uri="{FF2B5EF4-FFF2-40B4-BE49-F238E27FC236}">
              <a16:creationId xmlns:a16="http://schemas.microsoft.com/office/drawing/2014/main" id="{DF775AFC-04DF-44E0-A858-0870BABD7935}"/>
            </a:ext>
          </a:extLst>
        </xdr:cNvPr>
        <xdr:cNvCxnSpPr/>
      </xdr:nvCxnSpPr>
      <xdr:spPr>
        <a:xfrm flipV="1">
          <a:off x="6149340" y="10626471"/>
          <a:ext cx="7747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9F3B330-7EF6-437E-B4EB-E1C10A3A23BD}"/>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F4C988C4-89D5-401A-AA14-6B526281798A}"/>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FDC36826-7CC8-40CC-9BB5-B30819A77C82}"/>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3446</xdr:rowOff>
    </xdr:from>
    <xdr:ext cx="469744" cy="259045"/>
    <xdr:sp macro="" textlink="">
      <xdr:nvSpPr>
        <xdr:cNvPr id="257" name="n_4aveValue【体育館・プール】&#10;一人当たり面積">
          <a:extLst>
            <a:ext uri="{FF2B5EF4-FFF2-40B4-BE49-F238E27FC236}">
              <a16:creationId xmlns:a16="http://schemas.microsoft.com/office/drawing/2014/main" id="{AEA8DF86-698F-4642-9A4F-FB5CF6132944}"/>
            </a:ext>
          </a:extLst>
        </xdr:cNvPr>
        <xdr:cNvSpPr txBox="1"/>
      </xdr:nvSpPr>
      <xdr:spPr>
        <a:xfrm>
          <a:off x="5937327" y="1073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124858</xdr:rowOff>
    </xdr:from>
    <xdr:ext cx="469744" cy="259045"/>
    <xdr:sp macro="" textlink="">
      <xdr:nvSpPr>
        <xdr:cNvPr id="258" name="n_1mainValue【体育館・プール】&#10;一人当たり面積">
          <a:extLst>
            <a:ext uri="{FF2B5EF4-FFF2-40B4-BE49-F238E27FC236}">
              <a16:creationId xmlns:a16="http://schemas.microsoft.com/office/drawing/2014/main" id="{BA4108B9-BD39-4303-A2DB-2DEEC4043852}"/>
            </a:ext>
          </a:extLst>
        </xdr:cNvPr>
        <xdr:cNvSpPr txBox="1"/>
      </xdr:nvSpPr>
      <xdr:spPr>
        <a:xfrm>
          <a:off x="8271587" y="1035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128668</xdr:rowOff>
    </xdr:from>
    <xdr:ext cx="469744" cy="259045"/>
    <xdr:sp macro="" textlink="">
      <xdr:nvSpPr>
        <xdr:cNvPr id="259" name="n_2mainValue【体育館・プール】&#10;一人当たり面積">
          <a:extLst>
            <a:ext uri="{FF2B5EF4-FFF2-40B4-BE49-F238E27FC236}">
              <a16:creationId xmlns:a16="http://schemas.microsoft.com/office/drawing/2014/main" id="{36D3EB3D-97CA-404E-8288-8F7D5784A6E3}"/>
            </a:ext>
          </a:extLst>
        </xdr:cNvPr>
        <xdr:cNvSpPr txBox="1"/>
      </xdr:nvSpPr>
      <xdr:spPr>
        <a:xfrm>
          <a:off x="7509587" y="1035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132478</xdr:rowOff>
    </xdr:from>
    <xdr:ext cx="469744" cy="259045"/>
    <xdr:sp macro="" textlink="">
      <xdr:nvSpPr>
        <xdr:cNvPr id="260" name="n_3mainValue【体育館・プール】&#10;一人当たり面積">
          <a:extLst>
            <a:ext uri="{FF2B5EF4-FFF2-40B4-BE49-F238E27FC236}">
              <a16:creationId xmlns:a16="http://schemas.microsoft.com/office/drawing/2014/main" id="{44B94944-21E6-48FF-BECB-B6CFF236FF23}"/>
            </a:ext>
          </a:extLst>
        </xdr:cNvPr>
        <xdr:cNvSpPr txBox="1"/>
      </xdr:nvSpPr>
      <xdr:spPr>
        <a:xfrm>
          <a:off x="6712027" y="1035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136669</xdr:rowOff>
    </xdr:from>
    <xdr:ext cx="469744" cy="259045"/>
    <xdr:sp macro="" textlink="">
      <xdr:nvSpPr>
        <xdr:cNvPr id="261" name="n_4mainValue【体育館・プール】&#10;一人当たり面積">
          <a:extLst>
            <a:ext uri="{FF2B5EF4-FFF2-40B4-BE49-F238E27FC236}">
              <a16:creationId xmlns:a16="http://schemas.microsoft.com/office/drawing/2014/main" id="{4A05479E-FD88-4DA7-92D2-4CA1F431F97B}"/>
            </a:ext>
          </a:extLst>
        </xdr:cNvPr>
        <xdr:cNvSpPr txBox="1"/>
      </xdr:nvSpPr>
      <xdr:spPr>
        <a:xfrm>
          <a:off x="5937327" y="1036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6F54DDB-8393-4303-B390-171CF0EAFA8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6FE540B-1840-4796-AAF2-22095F09246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76AE3BD-0C0D-4151-8DB3-D10A1885508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103D6A1-CFD0-4190-80DC-976DBDFC8F1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F6A11E7-5DEC-45C6-91E3-FC051E1DA0F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43FDB56-7246-499B-A125-2AA03485A12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118AC45-6ED0-483B-988E-E8E21F63A39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4BA722A-9637-4C70-AD13-23EC8B35846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081F3F9-3048-4AA6-A793-C39E11465FB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BF9ADF6-CECF-482A-B881-947813A85D3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9E4244E-87CF-49F5-B4B7-A6DA850A8D3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82F555C-8A99-4474-B250-9432C40CAC21}"/>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F174C66-A6A2-41B4-9284-30E6ED5F8A56}"/>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03E0CFD-4230-43EF-856B-16C3FC588F1F}"/>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F062F3D6-4101-474B-9247-1D47FB18B34E}"/>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6F2D634-00BB-4982-A002-4CE30AFF994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4F61D43-8FB1-49BB-9FCB-0A54F93C3F8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A4CC72E-053B-4955-9C87-8C8CC43F450E}"/>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263D424-C81E-4BA9-82A0-3BF9CC74CDD1}"/>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42E52EB-F8B3-489D-A1F8-1C3888E70E14}"/>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1649DE8-0004-4BBC-AAE8-3D6D0F2FC81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C3345E1-7C17-43A1-AC3C-47C53828CF7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D2F097A-F0F3-4C58-9FF2-FB3AB6D28BF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F849C7E-2DA8-4D19-AF11-F9BAEE45D4A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E1280BCD-D18C-4F2E-A8D3-D62B32E6A46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9DEC2CA-EC81-46B6-9FA8-2F217E3E692A}"/>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3058AC98-AF34-446C-8FC0-6C382AEDB35A}"/>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2A91833-8031-456C-A7EE-C8964F9BA9D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12A2A1B-0D25-47E0-8F68-F4E5891BE044}"/>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9F73B303-1251-4FF4-A77B-4D2950A95D29}"/>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9FA0416-09F3-4CA6-A897-76CC5F476DDC}"/>
            </a:ext>
          </a:extLst>
        </xdr:cNvPr>
        <xdr:cNvSpPr txBox="1"/>
      </xdr:nvSpPr>
      <xdr:spPr>
        <a:xfrm>
          <a:off x="4124960" y="1388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5712D2EE-EFB4-4E33-9274-16C3BDB380A8}"/>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E24F3E9-D7D7-4CE0-8F49-71BBBA77D3E6}"/>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BA490C6-2B61-4DFA-AD95-7A1BE262B0C3}"/>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7971AAA-4424-4759-B3BF-0E38FEF74F1A}"/>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103232</xdr:rowOff>
    </xdr:from>
    <xdr:to>
      <xdr:col>6</xdr:col>
      <xdr:colOff>38100</xdr:colOff>
      <xdr:row>83</xdr:row>
      <xdr:rowOff>33382</xdr:rowOff>
    </xdr:to>
    <xdr:sp macro="" textlink="">
      <xdr:nvSpPr>
        <xdr:cNvPr id="297" name="フローチャート: 判断 296">
          <a:extLst>
            <a:ext uri="{FF2B5EF4-FFF2-40B4-BE49-F238E27FC236}">
              <a16:creationId xmlns:a16="http://schemas.microsoft.com/office/drawing/2014/main" id="{78EA5F44-BF9F-473D-94FC-267B269FD2B0}"/>
            </a:ext>
          </a:extLst>
        </xdr:cNvPr>
        <xdr:cNvSpPr/>
      </xdr:nvSpPr>
      <xdr:spPr>
        <a:xfrm>
          <a:off x="965200" y="138497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F2C8CA8-719A-450D-B1C7-2658777C5AA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0BFB224-007A-493E-A9DD-FC30CF36905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379976-E65A-450D-B36F-1597E5EFDF9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FB98C7-9A50-49F7-941C-43D1C5329A9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3619136-66C1-4430-AA50-8ACDA565EC9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46082</xdr:rowOff>
    </xdr:from>
    <xdr:to>
      <xdr:col>24</xdr:col>
      <xdr:colOff>114300</xdr:colOff>
      <xdr:row>81</xdr:row>
      <xdr:rowOff>147682</xdr:rowOff>
    </xdr:to>
    <xdr:sp macro="" textlink="">
      <xdr:nvSpPr>
        <xdr:cNvPr id="303" name="楕円 302">
          <a:extLst>
            <a:ext uri="{FF2B5EF4-FFF2-40B4-BE49-F238E27FC236}">
              <a16:creationId xmlns:a16="http://schemas.microsoft.com/office/drawing/2014/main" id="{7B4C3F7C-D955-41F2-A54A-796DE9DFD6EA}"/>
            </a:ext>
          </a:extLst>
        </xdr:cNvPr>
        <xdr:cNvSpPr/>
      </xdr:nvSpPr>
      <xdr:spPr>
        <a:xfrm>
          <a:off x="4036060" y="136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68959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F9CE688-A0F7-44C0-91B1-3D24747D3379}"/>
            </a:ext>
          </a:extLst>
        </xdr:cNvPr>
        <xdr:cNvSpPr txBox="1"/>
      </xdr:nvSpPr>
      <xdr:spPr>
        <a:xfrm>
          <a:off x="4124960"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46082</xdr:rowOff>
    </xdr:from>
    <xdr:to>
      <xdr:col>20</xdr:col>
      <xdr:colOff>38100</xdr:colOff>
      <xdr:row>81</xdr:row>
      <xdr:rowOff>147682</xdr:rowOff>
    </xdr:to>
    <xdr:sp macro="" textlink="">
      <xdr:nvSpPr>
        <xdr:cNvPr id="305" name="楕円 304">
          <a:extLst>
            <a:ext uri="{FF2B5EF4-FFF2-40B4-BE49-F238E27FC236}">
              <a16:creationId xmlns:a16="http://schemas.microsoft.com/office/drawing/2014/main" id="{53EB3BC1-CF26-41AE-94D8-BC49AABCBF16}"/>
            </a:ext>
          </a:extLst>
        </xdr:cNvPr>
        <xdr:cNvSpPr/>
      </xdr:nvSpPr>
      <xdr:spPr>
        <a:xfrm>
          <a:off x="3312160" y="136249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96882</xdr:rowOff>
    </xdr:from>
    <xdr:to>
      <xdr:col>24</xdr:col>
      <xdr:colOff>63500</xdr:colOff>
      <xdr:row>81</xdr:row>
      <xdr:rowOff>96882</xdr:rowOff>
    </xdr:to>
    <xdr:cxnSp macro="">
      <xdr:nvCxnSpPr>
        <xdr:cNvPr id="306" name="直線コネクタ 305">
          <a:extLst>
            <a:ext uri="{FF2B5EF4-FFF2-40B4-BE49-F238E27FC236}">
              <a16:creationId xmlns:a16="http://schemas.microsoft.com/office/drawing/2014/main" id="{50DD3384-FD70-45CC-BC02-E15BAF8E7903}"/>
            </a:ext>
          </a:extLst>
        </xdr:cNvPr>
        <xdr:cNvCxnSpPr/>
      </xdr:nvCxnSpPr>
      <xdr:spPr>
        <a:xfrm>
          <a:off x="3355340" y="1367572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24856</xdr:rowOff>
    </xdr:from>
    <xdr:to>
      <xdr:col>15</xdr:col>
      <xdr:colOff>101600</xdr:colOff>
      <xdr:row>81</xdr:row>
      <xdr:rowOff>126456</xdr:rowOff>
    </xdr:to>
    <xdr:sp macro="" textlink="">
      <xdr:nvSpPr>
        <xdr:cNvPr id="307" name="楕円 306">
          <a:extLst>
            <a:ext uri="{FF2B5EF4-FFF2-40B4-BE49-F238E27FC236}">
              <a16:creationId xmlns:a16="http://schemas.microsoft.com/office/drawing/2014/main" id="{44C4CB01-2BE3-42CF-857E-20EE76FCD775}"/>
            </a:ext>
          </a:extLst>
        </xdr:cNvPr>
        <xdr:cNvSpPr/>
      </xdr:nvSpPr>
      <xdr:spPr>
        <a:xfrm>
          <a:off x="2514600" y="1360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75656</xdr:rowOff>
    </xdr:from>
    <xdr:to>
      <xdr:col>19</xdr:col>
      <xdr:colOff>177800</xdr:colOff>
      <xdr:row>81</xdr:row>
      <xdr:rowOff>96882</xdr:rowOff>
    </xdr:to>
    <xdr:cxnSp macro="">
      <xdr:nvCxnSpPr>
        <xdr:cNvPr id="308" name="直線コネクタ 307">
          <a:extLst>
            <a:ext uri="{FF2B5EF4-FFF2-40B4-BE49-F238E27FC236}">
              <a16:creationId xmlns:a16="http://schemas.microsoft.com/office/drawing/2014/main" id="{9B9204DA-4394-47C7-824F-594E4814E28A}"/>
            </a:ext>
          </a:extLst>
        </xdr:cNvPr>
        <xdr:cNvCxnSpPr/>
      </xdr:nvCxnSpPr>
      <xdr:spPr>
        <a:xfrm>
          <a:off x="2565400" y="13654496"/>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5262</xdr:rowOff>
    </xdr:from>
    <xdr:to>
      <xdr:col>10</xdr:col>
      <xdr:colOff>165100</xdr:colOff>
      <xdr:row>81</xdr:row>
      <xdr:rowOff>106862</xdr:rowOff>
    </xdr:to>
    <xdr:sp macro="" textlink="">
      <xdr:nvSpPr>
        <xdr:cNvPr id="309" name="楕円 308">
          <a:extLst>
            <a:ext uri="{FF2B5EF4-FFF2-40B4-BE49-F238E27FC236}">
              <a16:creationId xmlns:a16="http://schemas.microsoft.com/office/drawing/2014/main" id="{F693E607-EA80-4C84-8E12-C301778E6F5B}"/>
            </a:ext>
          </a:extLst>
        </xdr:cNvPr>
        <xdr:cNvSpPr/>
      </xdr:nvSpPr>
      <xdr:spPr>
        <a:xfrm>
          <a:off x="1739900" y="1358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56062</xdr:rowOff>
    </xdr:from>
    <xdr:to>
      <xdr:col>15</xdr:col>
      <xdr:colOff>50800</xdr:colOff>
      <xdr:row>81</xdr:row>
      <xdr:rowOff>75656</xdr:rowOff>
    </xdr:to>
    <xdr:cxnSp macro="">
      <xdr:nvCxnSpPr>
        <xdr:cNvPr id="310" name="直線コネクタ 309">
          <a:extLst>
            <a:ext uri="{FF2B5EF4-FFF2-40B4-BE49-F238E27FC236}">
              <a16:creationId xmlns:a16="http://schemas.microsoft.com/office/drawing/2014/main" id="{ACB950EE-EDB6-4CE2-8ADE-DCB1D23EF878}"/>
            </a:ext>
          </a:extLst>
        </xdr:cNvPr>
        <xdr:cNvCxnSpPr/>
      </xdr:nvCxnSpPr>
      <xdr:spPr>
        <a:xfrm>
          <a:off x="1790700" y="13634902"/>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152219</xdr:rowOff>
    </xdr:from>
    <xdr:to>
      <xdr:col>6</xdr:col>
      <xdr:colOff>38100</xdr:colOff>
      <xdr:row>81</xdr:row>
      <xdr:rowOff>82369</xdr:rowOff>
    </xdr:to>
    <xdr:sp macro="" textlink="">
      <xdr:nvSpPr>
        <xdr:cNvPr id="311" name="楕円 310">
          <a:extLst>
            <a:ext uri="{FF2B5EF4-FFF2-40B4-BE49-F238E27FC236}">
              <a16:creationId xmlns:a16="http://schemas.microsoft.com/office/drawing/2014/main" id="{1EA57432-D138-4CF2-9BC8-E796B8ED6040}"/>
            </a:ext>
          </a:extLst>
        </xdr:cNvPr>
        <xdr:cNvSpPr/>
      </xdr:nvSpPr>
      <xdr:spPr>
        <a:xfrm>
          <a:off x="965200" y="13563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31569</xdr:rowOff>
    </xdr:from>
    <xdr:to>
      <xdr:col>10</xdr:col>
      <xdr:colOff>114300</xdr:colOff>
      <xdr:row>81</xdr:row>
      <xdr:rowOff>56062</xdr:rowOff>
    </xdr:to>
    <xdr:cxnSp macro="">
      <xdr:nvCxnSpPr>
        <xdr:cNvPr id="312" name="直線コネクタ 311">
          <a:extLst>
            <a:ext uri="{FF2B5EF4-FFF2-40B4-BE49-F238E27FC236}">
              <a16:creationId xmlns:a16="http://schemas.microsoft.com/office/drawing/2014/main" id="{F5111B6D-4CC4-4B28-AD94-4034BDA0CE03}"/>
            </a:ext>
          </a:extLst>
        </xdr:cNvPr>
        <xdr:cNvCxnSpPr/>
      </xdr:nvCxnSpPr>
      <xdr:spPr>
        <a:xfrm>
          <a:off x="1008380" y="13610409"/>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A797FC3-75F6-4BDB-A395-904E50EAF76B}"/>
            </a:ext>
          </a:extLst>
        </xdr:cNvPr>
        <xdr:cNvSpPr txBox="1"/>
      </xdr:nvSpPr>
      <xdr:spPr>
        <a:xfrm>
          <a:off x="3170564" y="1398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3FC9B39B-125C-4F0D-BD82-4C7A8EA77E0A}"/>
            </a:ext>
          </a:extLst>
        </xdr:cNvPr>
        <xdr:cNvSpPr txBox="1"/>
      </xdr:nvSpPr>
      <xdr:spPr>
        <a:xfrm>
          <a:off x="238570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E5D66B96-14EB-4804-B164-611D28344FDA}"/>
            </a:ext>
          </a:extLst>
        </xdr:cNvPr>
        <xdr:cNvSpPr txBox="1"/>
      </xdr:nvSpPr>
      <xdr:spPr>
        <a:xfrm>
          <a:off x="1611004" y="1394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24509</xdr:rowOff>
    </xdr:from>
    <xdr:ext cx="405111" cy="259045"/>
    <xdr:sp macro="" textlink="">
      <xdr:nvSpPr>
        <xdr:cNvPr id="316" name="n_4aveValue【福祉施設】&#10;有形固定資産減価償却率">
          <a:extLst>
            <a:ext uri="{FF2B5EF4-FFF2-40B4-BE49-F238E27FC236}">
              <a16:creationId xmlns:a16="http://schemas.microsoft.com/office/drawing/2014/main" id="{7A9E14F2-4BAC-4AB9-9098-D7F22F15D472}"/>
            </a:ext>
          </a:extLst>
        </xdr:cNvPr>
        <xdr:cNvSpPr txBox="1"/>
      </xdr:nvSpPr>
      <xdr:spPr>
        <a:xfrm>
          <a:off x="836304" y="13938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164209</xdr:rowOff>
    </xdr:from>
    <xdr:ext cx="405111" cy="259045"/>
    <xdr:sp macro="" textlink="">
      <xdr:nvSpPr>
        <xdr:cNvPr id="317" name="n_1mainValue【福祉施設】&#10;有形固定資産減価償却率">
          <a:extLst>
            <a:ext uri="{FF2B5EF4-FFF2-40B4-BE49-F238E27FC236}">
              <a16:creationId xmlns:a16="http://schemas.microsoft.com/office/drawing/2014/main" id="{A83D34D1-AE74-436D-BFD3-0554471115AC}"/>
            </a:ext>
          </a:extLst>
        </xdr:cNvPr>
        <xdr:cNvSpPr txBox="1"/>
      </xdr:nvSpPr>
      <xdr:spPr>
        <a:xfrm>
          <a:off x="3170564" y="134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142983</xdr:rowOff>
    </xdr:from>
    <xdr:ext cx="405111" cy="259045"/>
    <xdr:sp macro="" textlink="">
      <xdr:nvSpPr>
        <xdr:cNvPr id="318" name="n_2mainValue【福祉施設】&#10;有形固定資産減価償却率">
          <a:extLst>
            <a:ext uri="{FF2B5EF4-FFF2-40B4-BE49-F238E27FC236}">
              <a16:creationId xmlns:a16="http://schemas.microsoft.com/office/drawing/2014/main" id="{1E37B4E3-940D-4A28-9831-8D30B7AAEBED}"/>
            </a:ext>
          </a:extLst>
        </xdr:cNvPr>
        <xdr:cNvSpPr txBox="1"/>
      </xdr:nvSpPr>
      <xdr:spPr>
        <a:xfrm>
          <a:off x="2385704" y="133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123389</xdr:rowOff>
    </xdr:from>
    <xdr:ext cx="405111" cy="259045"/>
    <xdr:sp macro="" textlink="">
      <xdr:nvSpPr>
        <xdr:cNvPr id="319" name="n_3mainValue【福祉施設】&#10;有形固定資産減価償却率">
          <a:extLst>
            <a:ext uri="{FF2B5EF4-FFF2-40B4-BE49-F238E27FC236}">
              <a16:creationId xmlns:a16="http://schemas.microsoft.com/office/drawing/2014/main" id="{6CCC309C-F63A-4092-B7DD-BF7E91DF44AE}"/>
            </a:ext>
          </a:extLst>
        </xdr:cNvPr>
        <xdr:cNvSpPr txBox="1"/>
      </xdr:nvSpPr>
      <xdr:spPr>
        <a:xfrm>
          <a:off x="1611004" y="1336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98896</xdr:rowOff>
    </xdr:from>
    <xdr:ext cx="405111" cy="259045"/>
    <xdr:sp macro="" textlink="">
      <xdr:nvSpPr>
        <xdr:cNvPr id="320" name="n_4mainValue【福祉施設】&#10;有形固定資産減価償却率">
          <a:extLst>
            <a:ext uri="{FF2B5EF4-FFF2-40B4-BE49-F238E27FC236}">
              <a16:creationId xmlns:a16="http://schemas.microsoft.com/office/drawing/2014/main" id="{1BA485B2-6916-4E9B-ADFA-434F4CFCD630}"/>
            </a:ext>
          </a:extLst>
        </xdr:cNvPr>
        <xdr:cNvSpPr txBox="1"/>
      </xdr:nvSpPr>
      <xdr:spPr>
        <a:xfrm>
          <a:off x="836304" y="1334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8FCB3F2-C8CB-4737-B258-F5C0F01CAED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DC8495F-0FD6-457B-8AAC-1827A5443BF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0857AA4-14B4-4619-A953-3FD14EB040F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D644905-643E-4A16-8821-70AC2F3BDCB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D9C7281-B419-4143-8CEF-33D07AE15A6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7BF01A8-3A5F-48BD-9406-861CD7AD573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65D8B17-DA45-4663-8BC5-75F0FC11F4A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F9BE771-9ECC-4124-A2BC-DA0373730BA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9A1633A-AECC-4264-BA87-382DF24B314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1B85938-5CE3-443F-976A-0DCD2E1181B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D7C8072-B087-47F7-BC05-8643C0F1E916}"/>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47065E7-F74B-4FB6-A4EE-27D636CCA32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1A0855F7-E8B3-4893-BB7E-0973F23546F4}"/>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6CDFFCD2-32ED-44D1-974F-0D7B4C650936}"/>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E6F694F-1619-437D-B36A-15F69D47309C}"/>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788A0A3-B1DE-47A4-834A-0BADC4CD579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D08AC0E-4CB1-40C8-B509-CDD64C8E39C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DEC24F10-EF89-42EE-9F31-8365F0A6E1A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D582898-D7AD-4582-9879-56FB4967DBC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49FAA64-E7AE-43B5-8304-F39F218B98B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F5E1EB8-D9B3-4588-8EF9-9B85374D9B2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1E7BC4-1214-45C9-BCAB-6DFBADD7F28E}"/>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42287F1-EE21-4DA0-96E2-15E924095B78}"/>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C4681EB-AA31-4F3E-8365-58010FE5F019}"/>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3C1BAFFF-FD13-4D10-804B-59D5ACCE67AA}"/>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CEF68B60-4356-42F2-BFF7-EB6E9FA02C7E}"/>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430C4904-D999-4D8B-84F7-47CA035828AB}"/>
            </a:ext>
          </a:extLst>
        </xdr:cNvPr>
        <xdr:cNvSpPr txBox="1"/>
      </xdr:nvSpPr>
      <xdr:spPr>
        <a:xfrm>
          <a:off x="9258300" y="14044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56F8CEB7-B0AB-44CD-A7F7-69FDBAB4E386}"/>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0DD01BF-B4C5-4FB3-ACFC-812BA7EE5422}"/>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8E6408CE-E85B-486B-8EA6-EFD350A0A70B}"/>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D4BBD39A-73C2-4CC1-B019-C26E71032452}"/>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2" name="フローチャート: 判断 351">
          <a:extLst>
            <a:ext uri="{FF2B5EF4-FFF2-40B4-BE49-F238E27FC236}">
              <a16:creationId xmlns:a16="http://schemas.microsoft.com/office/drawing/2014/main" id="{C29F902C-F274-4A58-BB34-5F4E6CCDC283}"/>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A28558-C695-479C-812D-8386AB08C8E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A30BCA9-369D-451A-82EA-BE9843DA9DD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39B83A7-22E2-4CDE-B18A-FFB67A09ADB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2765248-504E-4267-8488-4DA0FFC2A5D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B1A636-EE9A-4D33-81CF-B9B29F07C0E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78739</xdr:rowOff>
    </xdr:from>
    <xdr:to>
      <xdr:col>55</xdr:col>
      <xdr:colOff>50800</xdr:colOff>
      <xdr:row>83</xdr:row>
      <xdr:rowOff>8889</xdr:rowOff>
    </xdr:to>
    <xdr:sp macro="" textlink="">
      <xdr:nvSpPr>
        <xdr:cNvPr id="358" name="楕円 357">
          <a:extLst>
            <a:ext uri="{FF2B5EF4-FFF2-40B4-BE49-F238E27FC236}">
              <a16:creationId xmlns:a16="http://schemas.microsoft.com/office/drawing/2014/main" id="{D8CE9232-21E2-4F5A-AEF9-001A07A64FA3}"/>
            </a:ext>
          </a:extLst>
        </xdr:cNvPr>
        <xdr:cNvSpPr/>
      </xdr:nvSpPr>
      <xdr:spPr>
        <a:xfrm>
          <a:off x="919226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101616</xdr:rowOff>
    </xdr:from>
    <xdr:ext cx="469744" cy="259045"/>
    <xdr:sp macro="" textlink="">
      <xdr:nvSpPr>
        <xdr:cNvPr id="359" name="【福祉施設】&#10;一人当たり面積該当値テキスト">
          <a:extLst>
            <a:ext uri="{FF2B5EF4-FFF2-40B4-BE49-F238E27FC236}">
              <a16:creationId xmlns:a16="http://schemas.microsoft.com/office/drawing/2014/main" id="{E1445FFF-EEB5-4A15-801A-F094DBC561D6}"/>
            </a:ext>
          </a:extLst>
        </xdr:cNvPr>
        <xdr:cNvSpPr txBox="1"/>
      </xdr:nvSpPr>
      <xdr:spPr>
        <a:xfrm>
          <a:off x="9258300" y="1368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76454</xdr:rowOff>
    </xdr:from>
    <xdr:to>
      <xdr:col>50</xdr:col>
      <xdr:colOff>165100</xdr:colOff>
      <xdr:row>83</xdr:row>
      <xdr:rowOff>6604</xdr:rowOff>
    </xdr:to>
    <xdr:sp macro="" textlink="">
      <xdr:nvSpPr>
        <xdr:cNvPr id="360" name="楕円 359">
          <a:extLst>
            <a:ext uri="{FF2B5EF4-FFF2-40B4-BE49-F238E27FC236}">
              <a16:creationId xmlns:a16="http://schemas.microsoft.com/office/drawing/2014/main" id="{48C576C9-FB4C-4617-80E3-4C18481DAD8D}"/>
            </a:ext>
          </a:extLst>
        </xdr:cNvPr>
        <xdr:cNvSpPr/>
      </xdr:nvSpPr>
      <xdr:spPr>
        <a:xfrm>
          <a:off x="8445500" y="13822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127254</xdr:rowOff>
    </xdr:from>
    <xdr:to>
      <xdr:col>55</xdr:col>
      <xdr:colOff>0</xdr:colOff>
      <xdr:row>82</xdr:row>
      <xdr:rowOff>129539</xdr:rowOff>
    </xdr:to>
    <xdr:cxnSp macro="">
      <xdr:nvCxnSpPr>
        <xdr:cNvPr id="361" name="直線コネクタ 360">
          <a:extLst>
            <a:ext uri="{FF2B5EF4-FFF2-40B4-BE49-F238E27FC236}">
              <a16:creationId xmlns:a16="http://schemas.microsoft.com/office/drawing/2014/main" id="{F8B4CB7C-E862-4BC7-ABE2-A9F24952786E}"/>
            </a:ext>
          </a:extLst>
        </xdr:cNvPr>
        <xdr:cNvCxnSpPr/>
      </xdr:nvCxnSpPr>
      <xdr:spPr>
        <a:xfrm>
          <a:off x="8496300" y="13873734"/>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90170</xdr:rowOff>
    </xdr:from>
    <xdr:to>
      <xdr:col>46</xdr:col>
      <xdr:colOff>38100</xdr:colOff>
      <xdr:row>83</xdr:row>
      <xdr:rowOff>20320</xdr:rowOff>
    </xdr:to>
    <xdr:sp macro="" textlink="">
      <xdr:nvSpPr>
        <xdr:cNvPr id="362" name="楕円 361">
          <a:extLst>
            <a:ext uri="{FF2B5EF4-FFF2-40B4-BE49-F238E27FC236}">
              <a16:creationId xmlns:a16="http://schemas.microsoft.com/office/drawing/2014/main" id="{7ECB27CF-BC48-46AD-A67F-B79C6C2ECF11}"/>
            </a:ext>
          </a:extLst>
        </xdr:cNvPr>
        <xdr:cNvSpPr/>
      </xdr:nvSpPr>
      <xdr:spPr>
        <a:xfrm>
          <a:off x="7670800" y="13836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127254</xdr:rowOff>
    </xdr:from>
    <xdr:to>
      <xdr:col>50</xdr:col>
      <xdr:colOff>114300</xdr:colOff>
      <xdr:row>82</xdr:row>
      <xdr:rowOff>140970</xdr:rowOff>
    </xdr:to>
    <xdr:cxnSp macro="">
      <xdr:nvCxnSpPr>
        <xdr:cNvPr id="363" name="直線コネクタ 362">
          <a:extLst>
            <a:ext uri="{FF2B5EF4-FFF2-40B4-BE49-F238E27FC236}">
              <a16:creationId xmlns:a16="http://schemas.microsoft.com/office/drawing/2014/main" id="{25DECC4A-2C2C-43AB-B663-8302EF34E419}"/>
            </a:ext>
          </a:extLst>
        </xdr:cNvPr>
        <xdr:cNvCxnSpPr/>
      </xdr:nvCxnSpPr>
      <xdr:spPr>
        <a:xfrm flipV="1">
          <a:off x="7713980" y="13873734"/>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101600</xdr:rowOff>
    </xdr:from>
    <xdr:to>
      <xdr:col>41</xdr:col>
      <xdr:colOff>101600</xdr:colOff>
      <xdr:row>83</xdr:row>
      <xdr:rowOff>31750</xdr:rowOff>
    </xdr:to>
    <xdr:sp macro="" textlink="">
      <xdr:nvSpPr>
        <xdr:cNvPr id="364" name="楕円 363">
          <a:extLst>
            <a:ext uri="{FF2B5EF4-FFF2-40B4-BE49-F238E27FC236}">
              <a16:creationId xmlns:a16="http://schemas.microsoft.com/office/drawing/2014/main" id="{D56C5425-5269-4096-B52A-610BEC7B81D9}"/>
            </a:ext>
          </a:extLst>
        </xdr:cNvPr>
        <xdr:cNvSpPr/>
      </xdr:nvSpPr>
      <xdr:spPr>
        <a:xfrm>
          <a:off x="6873240" y="1384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140970</xdr:rowOff>
    </xdr:from>
    <xdr:to>
      <xdr:col>45</xdr:col>
      <xdr:colOff>177800</xdr:colOff>
      <xdr:row>82</xdr:row>
      <xdr:rowOff>152400</xdr:rowOff>
    </xdr:to>
    <xdr:cxnSp macro="">
      <xdr:nvCxnSpPr>
        <xdr:cNvPr id="365" name="直線コネクタ 364">
          <a:extLst>
            <a:ext uri="{FF2B5EF4-FFF2-40B4-BE49-F238E27FC236}">
              <a16:creationId xmlns:a16="http://schemas.microsoft.com/office/drawing/2014/main" id="{82AC01D9-BF29-46BD-BF45-A8DD1FF4F4EE}"/>
            </a:ext>
          </a:extLst>
        </xdr:cNvPr>
        <xdr:cNvCxnSpPr/>
      </xdr:nvCxnSpPr>
      <xdr:spPr>
        <a:xfrm flipV="1">
          <a:off x="6924040" y="1388745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66" name="楕円 365">
          <a:extLst>
            <a:ext uri="{FF2B5EF4-FFF2-40B4-BE49-F238E27FC236}">
              <a16:creationId xmlns:a16="http://schemas.microsoft.com/office/drawing/2014/main" id="{8A30153F-B2D0-4696-9BDE-BA297C5970CC}"/>
            </a:ext>
          </a:extLst>
        </xdr:cNvPr>
        <xdr:cNvSpPr/>
      </xdr:nvSpPr>
      <xdr:spPr>
        <a:xfrm>
          <a:off x="6098540" y="1385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152400</xdr:rowOff>
    </xdr:from>
    <xdr:to>
      <xdr:col>41</xdr:col>
      <xdr:colOff>50800</xdr:colOff>
      <xdr:row>82</xdr:row>
      <xdr:rowOff>163830</xdr:rowOff>
    </xdr:to>
    <xdr:cxnSp macro="">
      <xdr:nvCxnSpPr>
        <xdr:cNvPr id="367" name="直線コネクタ 366">
          <a:extLst>
            <a:ext uri="{FF2B5EF4-FFF2-40B4-BE49-F238E27FC236}">
              <a16:creationId xmlns:a16="http://schemas.microsoft.com/office/drawing/2014/main" id="{9D103051-04B2-47D7-89B2-B88A53F5E799}"/>
            </a:ext>
          </a:extLst>
        </xdr:cNvPr>
        <xdr:cNvCxnSpPr/>
      </xdr:nvCxnSpPr>
      <xdr:spPr>
        <a:xfrm flipV="1">
          <a:off x="6149340" y="1389888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F267DF96-A8D5-46B3-B63B-392C23066353}"/>
            </a:ext>
          </a:extLst>
        </xdr:cNvPr>
        <xdr:cNvSpPr txBox="1"/>
      </xdr:nvSpPr>
      <xdr:spPr>
        <a:xfrm>
          <a:off x="827158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DB84F013-E3A3-4E75-A64D-C856C50562BB}"/>
            </a:ext>
          </a:extLst>
        </xdr:cNvPr>
        <xdr:cNvSpPr txBox="1"/>
      </xdr:nvSpPr>
      <xdr:spPr>
        <a:xfrm>
          <a:off x="7509587" y="1415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C0691CC2-CE53-4D6D-B07D-8EF50010BB42}"/>
            </a:ext>
          </a:extLst>
        </xdr:cNvPr>
        <xdr:cNvSpPr txBox="1"/>
      </xdr:nvSpPr>
      <xdr:spPr>
        <a:xfrm>
          <a:off x="671202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1" name="n_4aveValue【福祉施設】&#10;一人当たり面積">
          <a:extLst>
            <a:ext uri="{FF2B5EF4-FFF2-40B4-BE49-F238E27FC236}">
              <a16:creationId xmlns:a16="http://schemas.microsoft.com/office/drawing/2014/main" id="{97DBC323-8963-4D90-97C3-852B2A24FC9E}"/>
            </a:ext>
          </a:extLst>
        </xdr:cNvPr>
        <xdr:cNvSpPr txBox="1"/>
      </xdr:nvSpPr>
      <xdr:spPr>
        <a:xfrm>
          <a:off x="59373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23131</xdr:rowOff>
    </xdr:from>
    <xdr:ext cx="469744" cy="259045"/>
    <xdr:sp macro="" textlink="">
      <xdr:nvSpPr>
        <xdr:cNvPr id="372" name="n_1mainValue【福祉施設】&#10;一人当たり面積">
          <a:extLst>
            <a:ext uri="{FF2B5EF4-FFF2-40B4-BE49-F238E27FC236}">
              <a16:creationId xmlns:a16="http://schemas.microsoft.com/office/drawing/2014/main" id="{8631C51D-0F6E-44C4-9DAE-EE36F21A7A62}"/>
            </a:ext>
          </a:extLst>
        </xdr:cNvPr>
        <xdr:cNvSpPr txBox="1"/>
      </xdr:nvSpPr>
      <xdr:spPr>
        <a:xfrm>
          <a:off x="8271587" y="1360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36847</xdr:rowOff>
    </xdr:from>
    <xdr:ext cx="469744" cy="259045"/>
    <xdr:sp macro="" textlink="">
      <xdr:nvSpPr>
        <xdr:cNvPr id="373" name="n_2mainValue【福祉施設】&#10;一人当たり面積">
          <a:extLst>
            <a:ext uri="{FF2B5EF4-FFF2-40B4-BE49-F238E27FC236}">
              <a16:creationId xmlns:a16="http://schemas.microsoft.com/office/drawing/2014/main" id="{D992201A-B6EB-43AC-8AAD-F3D306D879EE}"/>
            </a:ext>
          </a:extLst>
        </xdr:cNvPr>
        <xdr:cNvSpPr txBox="1"/>
      </xdr:nvSpPr>
      <xdr:spPr>
        <a:xfrm>
          <a:off x="7509587" y="1361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48277</xdr:rowOff>
    </xdr:from>
    <xdr:ext cx="469744" cy="259045"/>
    <xdr:sp macro="" textlink="">
      <xdr:nvSpPr>
        <xdr:cNvPr id="374" name="n_3mainValue【福祉施設】&#10;一人当たり面積">
          <a:extLst>
            <a:ext uri="{FF2B5EF4-FFF2-40B4-BE49-F238E27FC236}">
              <a16:creationId xmlns:a16="http://schemas.microsoft.com/office/drawing/2014/main" id="{28F6B664-C6E3-4991-A095-CC30DFD6B97B}"/>
            </a:ext>
          </a:extLst>
        </xdr:cNvPr>
        <xdr:cNvSpPr txBox="1"/>
      </xdr:nvSpPr>
      <xdr:spPr>
        <a:xfrm>
          <a:off x="67120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5" name="n_4mainValue【福祉施設】&#10;一人当たり面積">
          <a:extLst>
            <a:ext uri="{FF2B5EF4-FFF2-40B4-BE49-F238E27FC236}">
              <a16:creationId xmlns:a16="http://schemas.microsoft.com/office/drawing/2014/main" id="{55613186-0665-4636-98D1-7C0DFE9FB956}"/>
            </a:ext>
          </a:extLst>
        </xdr:cNvPr>
        <xdr:cNvSpPr txBox="1"/>
      </xdr:nvSpPr>
      <xdr:spPr>
        <a:xfrm>
          <a:off x="59373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6A21C51-2B79-43AC-83B9-BB5491E0123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CDD4545-B5F9-4796-AD15-62F03B83CFF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C7768C-74B1-4718-9A08-EF94F489997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0F02E85-E7B1-4DC4-AD77-595E6A01590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3DB916D-C305-48F9-A926-912B3590B60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357C278-F494-478A-BCB9-00888EC52A8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8551089-A99B-4314-AFE7-EDC0CA81F24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A60DA70-BBD6-4B40-807C-99B121308FB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CDD496B-66EF-4E0C-9F57-639EC8415F9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47634DD-EC49-4B6C-8CB6-4FB6687E6E2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235AA95-F605-4544-8B8F-4E8621790DF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DBC0EBA-271B-4414-902F-D3878FC3F9CF}"/>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69CF8AC-8576-4946-B4E5-0F23BD1460F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E24F192-C359-4E34-8EF4-FAD8BA900A23}"/>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76E2915-620E-4A97-BFCB-E4722AA840B9}"/>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B04C4770-91F3-4DC4-8AB8-4EF72113B7BF}"/>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E941868-2A69-453B-BE89-D5B95B3D862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D7344E3-856B-4415-98AB-AF653ABF788C}"/>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A90C709-6D16-4544-95E7-208ABEB6470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DB1FCA6-FDFE-4960-95CF-07A4915AAF2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366C49A-9884-47EC-BC93-2DC267DE08C9}"/>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118427E-C255-47C3-83F3-ED7DFF040D48}"/>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48621AC-6FA5-474F-A5F8-121F5D129035}"/>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CB3081B-C7CB-4476-A4F8-F4E9202A001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8EF8ECD-FBBC-4416-97D8-B1216B8F94B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E395DA2-CDE6-435F-993B-EE03EE8A0801}"/>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4878458-51C3-4197-B678-3D038B24346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FBEA6C6-B059-4E84-AC76-C7DDCE628C13}"/>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12B3D32-6351-42AD-B124-08AEA2CEBD4A}"/>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DA543D7B-25EC-4A6A-B8EA-15D26A182EAB}"/>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EF7BE06E-D4FE-44E8-B8B0-F3F4F6EFD56E}"/>
            </a:ext>
          </a:extLst>
        </xdr:cNvPr>
        <xdr:cNvSpPr txBox="1"/>
      </xdr:nvSpPr>
      <xdr:spPr>
        <a:xfrm>
          <a:off x="4124960" y="17370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613A5EF6-DE34-4AE2-AFA8-F2E0786C7A28}"/>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27B9A33E-AB63-4879-A525-065D0082F16B}"/>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BE4AF0E8-5D37-44FF-ACA8-86C709B78F8F}"/>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6CD3B1D6-FA63-4F1C-B28E-36CCF4D52EA9}"/>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1" name="フローチャート: 判断 410">
          <a:extLst>
            <a:ext uri="{FF2B5EF4-FFF2-40B4-BE49-F238E27FC236}">
              <a16:creationId xmlns:a16="http://schemas.microsoft.com/office/drawing/2014/main" id="{6316DB67-1F08-4F4A-AEE0-4BC5E0A972BA}"/>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E7DFD7B-B83E-4F81-8C5D-DD415EB7FAD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FAB51E0-6E59-4E4F-AE4B-FD11E65E3AE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6D2D83F-0AAC-43D4-B4BF-2091C0691BD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E95C2CF-4BEF-4673-A4C9-53B1D652BDC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F8A90D0-E178-45D7-9F55-27BC175F7FD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151130</xdr:rowOff>
    </xdr:from>
    <xdr:to>
      <xdr:col>24</xdr:col>
      <xdr:colOff>114300</xdr:colOff>
      <xdr:row>105</xdr:row>
      <xdr:rowOff>81280</xdr:rowOff>
    </xdr:to>
    <xdr:sp macro="" textlink="">
      <xdr:nvSpPr>
        <xdr:cNvPr id="417" name="楕円 416">
          <a:extLst>
            <a:ext uri="{FF2B5EF4-FFF2-40B4-BE49-F238E27FC236}">
              <a16:creationId xmlns:a16="http://schemas.microsoft.com/office/drawing/2014/main" id="{A72FF5CC-5B37-426C-A890-616A58A32F79}"/>
            </a:ext>
          </a:extLst>
        </xdr:cNvPr>
        <xdr:cNvSpPr/>
      </xdr:nvSpPr>
      <xdr:spPr>
        <a:xfrm>
          <a:off x="4036060" y="1758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129557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0C160B8-C7A1-4F46-ABC4-CB4D5583D3F1}"/>
            </a:ext>
          </a:extLst>
        </xdr:cNvPr>
        <xdr:cNvSpPr txBox="1"/>
      </xdr:nvSpPr>
      <xdr:spPr>
        <a:xfrm>
          <a:off x="4124960" y="1756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131536</xdr:rowOff>
    </xdr:from>
    <xdr:to>
      <xdr:col>20</xdr:col>
      <xdr:colOff>38100</xdr:colOff>
      <xdr:row>105</xdr:row>
      <xdr:rowOff>61686</xdr:rowOff>
    </xdr:to>
    <xdr:sp macro="" textlink="">
      <xdr:nvSpPr>
        <xdr:cNvPr id="419" name="楕円 418">
          <a:extLst>
            <a:ext uri="{FF2B5EF4-FFF2-40B4-BE49-F238E27FC236}">
              <a16:creationId xmlns:a16="http://schemas.microsoft.com/office/drawing/2014/main" id="{8F56C674-D13C-4F72-96AD-60B46ABC760E}"/>
            </a:ext>
          </a:extLst>
        </xdr:cNvPr>
        <xdr:cNvSpPr/>
      </xdr:nvSpPr>
      <xdr:spPr>
        <a:xfrm>
          <a:off x="3312160" y="17566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10886</xdr:rowOff>
    </xdr:from>
    <xdr:to>
      <xdr:col>24</xdr:col>
      <xdr:colOff>63500</xdr:colOff>
      <xdr:row>105</xdr:row>
      <xdr:rowOff>30480</xdr:rowOff>
    </xdr:to>
    <xdr:cxnSp macro="">
      <xdr:nvCxnSpPr>
        <xdr:cNvPr id="420" name="直線コネクタ 419">
          <a:extLst>
            <a:ext uri="{FF2B5EF4-FFF2-40B4-BE49-F238E27FC236}">
              <a16:creationId xmlns:a16="http://schemas.microsoft.com/office/drawing/2014/main" id="{D2718E61-CCF9-401F-A0EF-D9DED89E7764}"/>
            </a:ext>
          </a:extLst>
        </xdr:cNvPr>
        <xdr:cNvCxnSpPr/>
      </xdr:nvCxnSpPr>
      <xdr:spPr>
        <a:xfrm>
          <a:off x="3355340" y="17613086"/>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111942</xdr:rowOff>
    </xdr:from>
    <xdr:to>
      <xdr:col>15</xdr:col>
      <xdr:colOff>101600</xdr:colOff>
      <xdr:row>105</xdr:row>
      <xdr:rowOff>42092</xdr:rowOff>
    </xdr:to>
    <xdr:sp macro="" textlink="">
      <xdr:nvSpPr>
        <xdr:cNvPr id="421" name="楕円 420">
          <a:extLst>
            <a:ext uri="{FF2B5EF4-FFF2-40B4-BE49-F238E27FC236}">
              <a16:creationId xmlns:a16="http://schemas.microsoft.com/office/drawing/2014/main" id="{6C70092A-C4FF-4C6D-9F09-B783C41C311A}"/>
            </a:ext>
          </a:extLst>
        </xdr:cNvPr>
        <xdr:cNvSpPr/>
      </xdr:nvSpPr>
      <xdr:spPr>
        <a:xfrm>
          <a:off x="2514600" y="17546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162742</xdr:rowOff>
    </xdr:from>
    <xdr:to>
      <xdr:col>19</xdr:col>
      <xdr:colOff>177800</xdr:colOff>
      <xdr:row>105</xdr:row>
      <xdr:rowOff>10886</xdr:rowOff>
    </xdr:to>
    <xdr:cxnSp macro="">
      <xdr:nvCxnSpPr>
        <xdr:cNvPr id="422" name="直線コネクタ 421">
          <a:extLst>
            <a:ext uri="{FF2B5EF4-FFF2-40B4-BE49-F238E27FC236}">
              <a16:creationId xmlns:a16="http://schemas.microsoft.com/office/drawing/2014/main" id="{98AD4C73-77C8-40EF-8B27-213C412A6E79}"/>
            </a:ext>
          </a:extLst>
        </xdr:cNvPr>
        <xdr:cNvCxnSpPr/>
      </xdr:nvCxnSpPr>
      <xdr:spPr>
        <a:xfrm>
          <a:off x="2565400" y="17597302"/>
          <a:ext cx="78994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92348</xdr:rowOff>
    </xdr:from>
    <xdr:to>
      <xdr:col>10</xdr:col>
      <xdr:colOff>165100</xdr:colOff>
      <xdr:row>105</xdr:row>
      <xdr:rowOff>22498</xdr:rowOff>
    </xdr:to>
    <xdr:sp macro="" textlink="">
      <xdr:nvSpPr>
        <xdr:cNvPr id="423" name="楕円 422">
          <a:extLst>
            <a:ext uri="{FF2B5EF4-FFF2-40B4-BE49-F238E27FC236}">
              <a16:creationId xmlns:a16="http://schemas.microsoft.com/office/drawing/2014/main" id="{CCE51E2E-AF66-464C-AD4A-2D10DAC4CCC7}"/>
            </a:ext>
          </a:extLst>
        </xdr:cNvPr>
        <xdr:cNvSpPr/>
      </xdr:nvSpPr>
      <xdr:spPr>
        <a:xfrm>
          <a:off x="1739900" y="17526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143148</xdr:rowOff>
    </xdr:from>
    <xdr:to>
      <xdr:col>15</xdr:col>
      <xdr:colOff>50800</xdr:colOff>
      <xdr:row>104</xdr:row>
      <xdr:rowOff>162742</xdr:rowOff>
    </xdr:to>
    <xdr:cxnSp macro="">
      <xdr:nvCxnSpPr>
        <xdr:cNvPr id="424" name="直線コネクタ 423">
          <a:extLst>
            <a:ext uri="{FF2B5EF4-FFF2-40B4-BE49-F238E27FC236}">
              <a16:creationId xmlns:a16="http://schemas.microsoft.com/office/drawing/2014/main" id="{79A6DD22-4C9A-4A4F-8C3B-D071CFF16409}"/>
            </a:ext>
          </a:extLst>
        </xdr:cNvPr>
        <xdr:cNvCxnSpPr/>
      </xdr:nvCxnSpPr>
      <xdr:spPr>
        <a:xfrm>
          <a:off x="1790700" y="17577708"/>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72752</xdr:rowOff>
    </xdr:from>
    <xdr:to>
      <xdr:col>6</xdr:col>
      <xdr:colOff>38100</xdr:colOff>
      <xdr:row>105</xdr:row>
      <xdr:rowOff>2902</xdr:rowOff>
    </xdr:to>
    <xdr:sp macro="" textlink="">
      <xdr:nvSpPr>
        <xdr:cNvPr id="425" name="楕円 424">
          <a:extLst>
            <a:ext uri="{FF2B5EF4-FFF2-40B4-BE49-F238E27FC236}">
              <a16:creationId xmlns:a16="http://schemas.microsoft.com/office/drawing/2014/main" id="{89561510-0954-4B56-B38A-2F2EE97D2C68}"/>
            </a:ext>
          </a:extLst>
        </xdr:cNvPr>
        <xdr:cNvSpPr/>
      </xdr:nvSpPr>
      <xdr:spPr>
        <a:xfrm>
          <a:off x="965200" y="17507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123552</xdr:rowOff>
    </xdr:from>
    <xdr:to>
      <xdr:col>10</xdr:col>
      <xdr:colOff>114300</xdr:colOff>
      <xdr:row>104</xdr:row>
      <xdr:rowOff>143148</xdr:rowOff>
    </xdr:to>
    <xdr:cxnSp macro="">
      <xdr:nvCxnSpPr>
        <xdr:cNvPr id="426" name="直線コネクタ 425">
          <a:extLst>
            <a:ext uri="{FF2B5EF4-FFF2-40B4-BE49-F238E27FC236}">
              <a16:creationId xmlns:a16="http://schemas.microsoft.com/office/drawing/2014/main" id="{E2AF1245-CB74-4129-A0D6-824525FBB763}"/>
            </a:ext>
          </a:extLst>
        </xdr:cNvPr>
        <xdr:cNvCxnSpPr/>
      </xdr:nvCxnSpPr>
      <xdr:spPr>
        <a:xfrm>
          <a:off x="1008380" y="17558112"/>
          <a:ext cx="78232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3055EF04-4681-45E3-A8C2-7CB60D67319C}"/>
            </a:ext>
          </a:extLst>
        </xdr:cNvPr>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87D61414-E42C-49E3-B9F7-0E0E9D20A6E6}"/>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B68BCF95-D336-4E58-9CF7-768B38BBEC6F}"/>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0" name="n_4aveValue【市民会館】&#10;有形固定資産減価償却率">
          <a:extLst>
            <a:ext uri="{FF2B5EF4-FFF2-40B4-BE49-F238E27FC236}">
              <a16:creationId xmlns:a16="http://schemas.microsoft.com/office/drawing/2014/main" id="{6A1C7EBD-A22E-4A1D-8C3F-76B3F647A04A}"/>
            </a:ext>
          </a:extLst>
        </xdr:cNvPr>
        <xdr:cNvSpPr txBox="1"/>
      </xdr:nvSpPr>
      <xdr:spPr>
        <a:xfrm>
          <a:off x="83630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52813</xdr:rowOff>
    </xdr:from>
    <xdr:ext cx="405111" cy="259045"/>
    <xdr:sp macro="" textlink="">
      <xdr:nvSpPr>
        <xdr:cNvPr id="431" name="n_1mainValue【市民会館】&#10;有形固定資産減価償却率">
          <a:extLst>
            <a:ext uri="{FF2B5EF4-FFF2-40B4-BE49-F238E27FC236}">
              <a16:creationId xmlns:a16="http://schemas.microsoft.com/office/drawing/2014/main" id="{B01AF077-1897-42DF-99D9-11E9DCE942FF}"/>
            </a:ext>
          </a:extLst>
        </xdr:cNvPr>
        <xdr:cNvSpPr txBox="1"/>
      </xdr:nvSpPr>
      <xdr:spPr>
        <a:xfrm>
          <a:off x="3170564" y="1765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33219</xdr:rowOff>
    </xdr:from>
    <xdr:ext cx="405111" cy="259045"/>
    <xdr:sp macro="" textlink="">
      <xdr:nvSpPr>
        <xdr:cNvPr id="432" name="n_2mainValue【市民会館】&#10;有形固定資産減価償却率">
          <a:extLst>
            <a:ext uri="{FF2B5EF4-FFF2-40B4-BE49-F238E27FC236}">
              <a16:creationId xmlns:a16="http://schemas.microsoft.com/office/drawing/2014/main" id="{DD22625D-638F-42DD-9D88-B0D516A6C3E8}"/>
            </a:ext>
          </a:extLst>
        </xdr:cNvPr>
        <xdr:cNvSpPr txBox="1"/>
      </xdr:nvSpPr>
      <xdr:spPr>
        <a:xfrm>
          <a:off x="2385704" y="1763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13625</xdr:rowOff>
    </xdr:from>
    <xdr:ext cx="405111" cy="259045"/>
    <xdr:sp macro="" textlink="">
      <xdr:nvSpPr>
        <xdr:cNvPr id="433" name="n_3mainValue【市民会館】&#10;有形固定資産減価償却率">
          <a:extLst>
            <a:ext uri="{FF2B5EF4-FFF2-40B4-BE49-F238E27FC236}">
              <a16:creationId xmlns:a16="http://schemas.microsoft.com/office/drawing/2014/main" id="{C65E222E-03FC-4CD8-ADCE-EAA1B65047D5}"/>
            </a:ext>
          </a:extLst>
        </xdr:cNvPr>
        <xdr:cNvSpPr txBox="1"/>
      </xdr:nvSpPr>
      <xdr:spPr>
        <a:xfrm>
          <a:off x="1611004" y="1761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19429</xdr:rowOff>
    </xdr:from>
    <xdr:ext cx="405111" cy="259045"/>
    <xdr:sp macro="" textlink="">
      <xdr:nvSpPr>
        <xdr:cNvPr id="434" name="n_4mainValue【市民会館】&#10;有形固定資産減価償却率">
          <a:extLst>
            <a:ext uri="{FF2B5EF4-FFF2-40B4-BE49-F238E27FC236}">
              <a16:creationId xmlns:a16="http://schemas.microsoft.com/office/drawing/2014/main" id="{F26248A0-4041-4C78-858A-EF581792E13D}"/>
            </a:ext>
          </a:extLst>
        </xdr:cNvPr>
        <xdr:cNvSpPr txBox="1"/>
      </xdr:nvSpPr>
      <xdr:spPr>
        <a:xfrm>
          <a:off x="83630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ED9F5B7-7BED-44FB-A15C-940FC8838DC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8A520CF-1064-4EDA-AEBA-F4828365B34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9ACB999-EBAA-441C-9526-67E55DC8AA3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E979ED6-C401-468F-843A-DA2ED8E8D00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B50FEEF-8085-4732-BFA6-55172A56EDD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F61473F-31CE-4291-B466-D9A3537D1C0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C255A710-1409-46AD-94A8-F8DD65A1FCE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153CB89-4B72-4615-BA69-C7E268893AD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E70DAB0-0568-44F7-920A-F049FB9D96D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2318A39-BC7F-4E3F-8260-12BC38E8558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2FDA1FE5-4B1E-45E2-8937-4D8E80B53A9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19FC540A-C1E5-486A-A802-94299B28D6B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1A5F4073-FF48-4532-9B9F-FAC2A8BAFBB1}"/>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A921AD9A-03ED-4EB5-84A3-60CAD63B52B6}"/>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7AA152A-CE80-4CA2-9D8C-67A37F82977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7AD82773-78F6-4823-A047-00C414B2D7B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A8C98EB3-9CFD-46C2-8A8E-6C94B7FDEF93}"/>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A3156198-3302-47F5-AB7B-9261771AAB3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AFCF25E5-47A3-4AD2-AB22-6737311A22F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49FABB2C-8953-4A3E-BEA3-5444069ABA8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B1DE5972-C3AE-44E8-8701-EFE9AA0D136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C9EDB62B-0BCF-4438-AA02-6ED0B9DACDB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FE899996-A34F-4BF9-A742-5D64C20D332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1B6F16B5-BE6F-4A6A-B820-8BF709E96D4B}"/>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45417CA4-10ED-4D2D-9893-3B4E06EB7198}"/>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5BF4F1-6D5B-4124-9671-F474820F1865}"/>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C165B25C-2F70-4A67-9A5B-367BCFC03863}"/>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F56FC2A-7112-45EE-BDCD-360E3C5EE240}"/>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B7551D7C-235D-4E17-8B98-CE051E4138CE}"/>
            </a:ext>
          </a:extLst>
        </xdr:cNvPr>
        <xdr:cNvSpPr txBox="1"/>
      </xdr:nvSpPr>
      <xdr:spPr>
        <a:xfrm>
          <a:off x="9258300" y="17807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1FD188F6-7E59-4682-A5B1-53193DB29234}"/>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FC00A99F-AE58-45EE-8798-75ED391A7F08}"/>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D5C29E24-D69A-49D9-9938-E0312ACE4E58}"/>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C4577E3B-DF92-4426-B645-02C3E7D71550}"/>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8" name="フローチャート: 判断 467">
          <a:extLst>
            <a:ext uri="{FF2B5EF4-FFF2-40B4-BE49-F238E27FC236}">
              <a16:creationId xmlns:a16="http://schemas.microsoft.com/office/drawing/2014/main" id="{1E67A80F-7DD6-4CE8-8ECC-E1A38137D120}"/>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AE9A915-D296-4641-85CB-85F00F97D85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441280E-32F5-4EAF-B008-006B5CBCAB9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CE9A5B9-4BDF-44D4-B91D-1D262B34217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33ED491-4E54-43FF-B454-E1262FDCA9E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70B6B19-596D-4746-8357-F98DE01D8FC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164464</xdr:rowOff>
    </xdr:from>
    <xdr:to>
      <xdr:col>55</xdr:col>
      <xdr:colOff>50800</xdr:colOff>
      <xdr:row>104</xdr:row>
      <xdr:rowOff>94614</xdr:rowOff>
    </xdr:to>
    <xdr:sp macro="" textlink="">
      <xdr:nvSpPr>
        <xdr:cNvPr id="474" name="楕円 473">
          <a:extLst>
            <a:ext uri="{FF2B5EF4-FFF2-40B4-BE49-F238E27FC236}">
              <a16:creationId xmlns:a16="http://schemas.microsoft.com/office/drawing/2014/main" id="{884F7AFC-3F7D-4798-85F3-198979C1E6A0}"/>
            </a:ext>
          </a:extLst>
        </xdr:cNvPr>
        <xdr:cNvSpPr/>
      </xdr:nvSpPr>
      <xdr:spPr>
        <a:xfrm>
          <a:off x="9192260" y="174313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15891</xdr:rowOff>
    </xdr:from>
    <xdr:ext cx="469744" cy="259045"/>
    <xdr:sp macro="" textlink="">
      <xdr:nvSpPr>
        <xdr:cNvPr id="475" name="【市民会館】&#10;一人当たり面積該当値テキスト">
          <a:extLst>
            <a:ext uri="{FF2B5EF4-FFF2-40B4-BE49-F238E27FC236}">
              <a16:creationId xmlns:a16="http://schemas.microsoft.com/office/drawing/2014/main" id="{8B1855FA-DE6F-4317-A346-FD9423EEC954}"/>
            </a:ext>
          </a:extLst>
        </xdr:cNvPr>
        <xdr:cNvSpPr txBox="1"/>
      </xdr:nvSpPr>
      <xdr:spPr>
        <a:xfrm>
          <a:off x="9258300" y="172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12064</xdr:rowOff>
    </xdr:from>
    <xdr:to>
      <xdr:col>50</xdr:col>
      <xdr:colOff>165100</xdr:colOff>
      <xdr:row>104</xdr:row>
      <xdr:rowOff>113664</xdr:rowOff>
    </xdr:to>
    <xdr:sp macro="" textlink="">
      <xdr:nvSpPr>
        <xdr:cNvPr id="476" name="楕円 475">
          <a:extLst>
            <a:ext uri="{FF2B5EF4-FFF2-40B4-BE49-F238E27FC236}">
              <a16:creationId xmlns:a16="http://schemas.microsoft.com/office/drawing/2014/main" id="{D7562C6F-7FB3-49F4-A7B6-F6D10D96375A}"/>
            </a:ext>
          </a:extLst>
        </xdr:cNvPr>
        <xdr:cNvSpPr/>
      </xdr:nvSpPr>
      <xdr:spPr>
        <a:xfrm>
          <a:off x="8445500" y="1744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43814</xdr:rowOff>
    </xdr:from>
    <xdr:to>
      <xdr:col>55</xdr:col>
      <xdr:colOff>0</xdr:colOff>
      <xdr:row>104</xdr:row>
      <xdr:rowOff>62864</xdr:rowOff>
    </xdr:to>
    <xdr:cxnSp macro="">
      <xdr:nvCxnSpPr>
        <xdr:cNvPr id="477" name="直線コネクタ 476">
          <a:extLst>
            <a:ext uri="{FF2B5EF4-FFF2-40B4-BE49-F238E27FC236}">
              <a16:creationId xmlns:a16="http://schemas.microsoft.com/office/drawing/2014/main" id="{BBDB9FFF-5674-4210-B7C0-A6EF18CE765B}"/>
            </a:ext>
          </a:extLst>
        </xdr:cNvPr>
        <xdr:cNvCxnSpPr/>
      </xdr:nvCxnSpPr>
      <xdr:spPr>
        <a:xfrm flipV="1">
          <a:off x="8496300" y="17478374"/>
          <a:ext cx="7239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29211</xdr:rowOff>
    </xdr:from>
    <xdr:to>
      <xdr:col>46</xdr:col>
      <xdr:colOff>38100</xdr:colOff>
      <xdr:row>104</xdr:row>
      <xdr:rowOff>130811</xdr:rowOff>
    </xdr:to>
    <xdr:sp macro="" textlink="">
      <xdr:nvSpPr>
        <xdr:cNvPr id="478" name="楕円 477">
          <a:extLst>
            <a:ext uri="{FF2B5EF4-FFF2-40B4-BE49-F238E27FC236}">
              <a16:creationId xmlns:a16="http://schemas.microsoft.com/office/drawing/2014/main" id="{DF24C9AA-88DF-4D1D-A1B8-CCBF427F75F7}"/>
            </a:ext>
          </a:extLst>
        </xdr:cNvPr>
        <xdr:cNvSpPr/>
      </xdr:nvSpPr>
      <xdr:spPr>
        <a:xfrm>
          <a:off x="7670800" y="17463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62864</xdr:rowOff>
    </xdr:from>
    <xdr:to>
      <xdr:col>50</xdr:col>
      <xdr:colOff>114300</xdr:colOff>
      <xdr:row>104</xdr:row>
      <xdr:rowOff>80011</xdr:rowOff>
    </xdr:to>
    <xdr:cxnSp macro="">
      <xdr:nvCxnSpPr>
        <xdr:cNvPr id="479" name="直線コネクタ 478">
          <a:extLst>
            <a:ext uri="{FF2B5EF4-FFF2-40B4-BE49-F238E27FC236}">
              <a16:creationId xmlns:a16="http://schemas.microsoft.com/office/drawing/2014/main" id="{4EB32382-E04A-4167-942F-348F155E85F8}"/>
            </a:ext>
          </a:extLst>
        </xdr:cNvPr>
        <xdr:cNvCxnSpPr/>
      </xdr:nvCxnSpPr>
      <xdr:spPr>
        <a:xfrm flipV="1">
          <a:off x="7713980" y="17497424"/>
          <a:ext cx="78232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44450</xdr:rowOff>
    </xdr:from>
    <xdr:to>
      <xdr:col>41</xdr:col>
      <xdr:colOff>101600</xdr:colOff>
      <xdr:row>104</xdr:row>
      <xdr:rowOff>146050</xdr:rowOff>
    </xdr:to>
    <xdr:sp macro="" textlink="">
      <xdr:nvSpPr>
        <xdr:cNvPr id="480" name="楕円 479">
          <a:extLst>
            <a:ext uri="{FF2B5EF4-FFF2-40B4-BE49-F238E27FC236}">
              <a16:creationId xmlns:a16="http://schemas.microsoft.com/office/drawing/2014/main" id="{72629A43-6EE9-45E4-92CF-AAA88893D7F1}"/>
            </a:ext>
          </a:extLst>
        </xdr:cNvPr>
        <xdr:cNvSpPr/>
      </xdr:nvSpPr>
      <xdr:spPr>
        <a:xfrm>
          <a:off x="6873240" y="1747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80011</xdr:rowOff>
    </xdr:from>
    <xdr:to>
      <xdr:col>45</xdr:col>
      <xdr:colOff>177800</xdr:colOff>
      <xdr:row>104</xdr:row>
      <xdr:rowOff>95250</xdr:rowOff>
    </xdr:to>
    <xdr:cxnSp macro="">
      <xdr:nvCxnSpPr>
        <xdr:cNvPr id="481" name="直線コネクタ 480">
          <a:extLst>
            <a:ext uri="{FF2B5EF4-FFF2-40B4-BE49-F238E27FC236}">
              <a16:creationId xmlns:a16="http://schemas.microsoft.com/office/drawing/2014/main" id="{D5B30BC1-4995-4EF8-90B5-F108BA1A2A1E}"/>
            </a:ext>
          </a:extLst>
        </xdr:cNvPr>
        <xdr:cNvCxnSpPr/>
      </xdr:nvCxnSpPr>
      <xdr:spPr>
        <a:xfrm flipV="1">
          <a:off x="6924040" y="17514571"/>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59689</xdr:rowOff>
    </xdr:from>
    <xdr:to>
      <xdr:col>36</xdr:col>
      <xdr:colOff>165100</xdr:colOff>
      <xdr:row>104</xdr:row>
      <xdr:rowOff>161289</xdr:rowOff>
    </xdr:to>
    <xdr:sp macro="" textlink="">
      <xdr:nvSpPr>
        <xdr:cNvPr id="482" name="楕円 481">
          <a:extLst>
            <a:ext uri="{FF2B5EF4-FFF2-40B4-BE49-F238E27FC236}">
              <a16:creationId xmlns:a16="http://schemas.microsoft.com/office/drawing/2014/main" id="{18318495-6A3C-4B07-B5C0-E05F39240F4E}"/>
            </a:ext>
          </a:extLst>
        </xdr:cNvPr>
        <xdr:cNvSpPr/>
      </xdr:nvSpPr>
      <xdr:spPr>
        <a:xfrm>
          <a:off x="6098540" y="174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95250</xdr:rowOff>
    </xdr:from>
    <xdr:to>
      <xdr:col>41</xdr:col>
      <xdr:colOff>50800</xdr:colOff>
      <xdr:row>104</xdr:row>
      <xdr:rowOff>110489</xdr:rowOff>
    </xdr:to>
    <xdr:cxnSp macro="">
      <xdr:nvCxnSpPr>
        <xdr:cNvPr id="483" name="直線コネクタ 482">
          <a:extLst>
            <a:ext uri="{FF2B5EF4-FFF2-40B4-BE49-F238E27FC236}">
              <a16:creationId xmlns:a16="http://schemas.microsoft.com/office/drawing/2014/main" id="{ABABAD14-22BB-409F-9A03-D52BA26A4933}"/>
            </a:ext>
          </a:extLst>
        </xdr:cNvPr>
        <xdr:cNvCxnSpPr/>
      </xdr:nvCxnSpPr>
      <xdr:spPr>
        <a:xfrm flipV="1">
          <a:off x="6149340" y="17529810"/>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13EE022F-1373-49E4-973E-0C11688912A0}"/>
            </a:ext>
          </a:extLst>
        </xdr:cNvPr>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2D2DF625-9F1F-43F9-BAE4-8B1CE7B29621}"/>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1CE5B49D-A1D0-42B6-BB26-A16DDF76C3AA}"/>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7" name="n_4aveValue【市民会館】&#10;一人当たり面積">
          <a:extLst>
            <a:ext uri="{FF2B5EF4-FFF2-40B4-BE49-F238E27FC236}">
              <a16:creationId xmlns:a16="http://schemas.microsoft.com/office/drawing/2014/main" id="{28EF8A65-7838-4450-BF04-C96B4C9ED7CE}"/>
            </a:ext>
          </a:extLst>
        </xdr:cNvPr>
        <xdr:cNvSpPr txBox="1"/>
      </xdr:nvSpPr>
      <xdr:spPr>
        <a:xfrm>
          <a:off x="5937327" y="1794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130191</xdr:rowOff>
    </xdr:from>
    <xdr:ext cx="469744" cy="259045"/>
    <xdr:sp macro="" textlink="">
      <xdr:nvSpPr>
        <xdr:cNvPr id="488" name="n_1mainValue【市民会館】&#10;一人当たり面積">
          <a:extLst>
            <a:ext uri="{FF2B5EF4-FFF2-40B4-BE49-F238E27FC236}">
              <a16:creationId xmlns:a16="http://schemas.microsoft.com/office/drawing/2014/main" id="{AF7F7CD7-F533-4420-9D49-88F758271693}"/>
            </a:ext>
          </a:extLst>
        </xdr:cNvPr>
        <xdr:cNvSpPr txBox="1"/>
      </xdr:nvSpPr>
      <xdr:spPr>
        <a:xfrm>
          <a:off x="8271587" y="1722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147338</xdr:rowOff>
    </xdr:from>
    <xdr:ext cx="469744" cy="259045"/>
    <xdr:sp macro="" textlink="">
      <xdr:nvSpPr>
        <xdr:cNvPr id="489" name="n_2mainValue【市民会館】&#10;一人当たり面積">
          <a:extLst>
            <a:ext uri="{FF2B5EF4-FFF2-40B4-BE49-F238E27FC236}">
              <a16:creationId xmlns:a16="http://schemas.microsoft.com/office/drawing/2014/main" id="{43FED314-165A-4DCD-86A6-FB67CFDA2E15}"/>
            </a:ext>
          </a:extLst>
        </xdr:cNvPr>
        <xdr:cNvSpPr txBox="1"/>
      </xdr:nvSpPr>
      <xdr:spPr>
        <a:xfrm>
          <a:off x="7509587" y="1724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162577</xdr:rowOff>
    </xdr:from>
    <xdr:ext cx="469744" cy="259045"/>
    <xdr:sp macro="" textlink="">
      <xdr:nvSpPr>
        <xdr:cNvPr id="490" name="n_3mainValue【市民会館】&#10;一人当たり面積">
          <a:extLst>
            <a:ext uri="{FF2B5EF4-FFF2-40B4-BE49-F238E27FC236}">
              <a16:creationId xmlns:a16="http://schemas.microsoft.com/office/drawing/2014/main" id="{3F6FF458-FBF2-4281-B89A-37DBBB01421A}"/>
            </a:ext>
          </a:extLst>
        </xdr:cNvPr>
        <xdr:cNvSpPr txBox="1"/>
      </xdr:nvSpPr>
      <xdr:spPr>
        <a:xfrm>
          <a:off x="67120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6366</xdr:rowOff>
    </xdr:from>
    <xdr:ext cx="469744" cy="259045"/>
    <xdr:sp macro="" textlink="">
      <xdr:nvSpPr>
        <xdr:cNvPr id="491" name="n_4mainValue【市民会館】&#10;一人当たり面積">
          <a:extLst>
            <a:ext uri="{FF2B5EF4-FFF2-40B4-BE49-F238E27FC236}">
              <a16:creationId xmlns:a16="http://schemas.microsoft.com/office/drawing/2014/main" id="{877D3781-C080-4EBD-8DE0-893259A5022F}"/>
            </a:ext>
          </a:extLst>
        </xdr:cNvPr>
        <xdr:cNvSpPr txBox="1"/>
      </xdr:nvSpPr>
      <xdr:spPr>
        <a:xfrm>
          <a:off x="5937327" y="1727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A3E883A-6382-4A8A-B839-983CD2FF26C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5519AEC9-A6EC-45B1-8898-D607D83113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5AEE4FF-98A6-4173-8218-449D34B8CD1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27EEDEA-86E6-4B6B-8CC5-44FF9E81D8B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47F84D8-E216-4691-9BE1-D63A8E80D0A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EA3D89D-A173-4045-ACD4-AF3C392C937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5827621-E49C-479D-BE3E-24DF2C11268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3C0A6651-40C0-4500-B9D7-77DE9D4D147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D290F2CB-B7C9-4778-BA00-03DDA55A7BF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F1E141B4-93A6-4EC2-AF2C-CA47CB83590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4F83357-1049-4215-ADC0-D237CA01710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F6F3BAC9-0FF7-48C2-9BC2-E3365D163E8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2DFCDA34-B7AB-4222-AA05-955C8E74EEA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BB8548A3-4F92-43B0-9749-75166668D50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145181A7-B22B-473F-86E9-F1CA16D315A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2B9D8062-35C0-42C9-A3CD-9BA7E710EC3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D3EEC72A-6607-49B4-B9F4-759100CB1DC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DD090ABD-0627-438F-A2F7-3AFBCC0646C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422FEB67-AE85-4AFF-9ACC-D370D70C940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9EA87666-2D34-427F-AD67-91ECEDB16E2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D9DE4BC5-713E-40F0-B867-880BFD8B1BE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2307451E-47FF-49BF-BB83-D27AD144702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679A8822-9075-4A77-AFB0-1340C04B2CF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966F41D-E18E-4651-BC52-6135271DB51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E58F2107-E5DF-4C6D-BDF8-AE2C3E616FB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134983</xdr:rowOff>
    </xdr:from>
    <xdr:to>
      <xdr:col>85</xdr:col>
      <xdr:colOff>126364</xdr:colOff>
      <xdr:row>42</xdr:row>
      <xdr:rowOff>71301</xdr:rowOff>
    </xdr:to>
    <xdr:cxnSp macro="">
      <xdr:nvCxnSpPr>
        <xdr:cNvPr id="517" name="直線コネクタ 516">
          <a:extLst>
            <a:ext uri="{FF2B5EF4-FFF2-40B4-BE49-F238E27FC236}">
              <a16:creationId xmlns:a16="http://schemas.microsoft.com/office/drawing/2014/main" id="{8FE20F3E-B1A1-41F1-8268-D029B85FE154}"/>
            </a:ext>
          </a:extLst>
        </xdr:cNvPr>
        <xdr:cNvCxnSpPr/>
      </xdr:nvCxnSpPr>
      <xdr:spPr>
        <a:xfrm flipV="1">
          <a:off x="14375764" y="5834743"/>
          <a:ext cx="0" cy="1277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75128</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B38A5407-4271-4BAE-BCCC-10E7B5685BFF}"/>
            </a:ext>
          </a:extLst>
        </xdr:cNvPr>
        <xdr:cNvSpPr txBox="1"/>
      </xdr:nvSpPr>
      <xdr:spPr>
        <a:xfrm>
          <a:off x="14414500" y="711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71301</xdr:rowOff>
    </xdr:from>
    <xdr:to>
      <xdr:col>86</xdr:col>
      <xdr:colOff>25400</xdr:colOff>
      <xdr:row>42</xdr:row>
      <xdr:rowOff>71301</xdr:rowOff>
    </xdr:to>
    <xdr:cxnSp macro="">
      <xdr:nvCxnSpPr>
        <xdr:cNvPr id="519" name="直線コネクタ 518">
          <a:extLst>
            <a:ext uri="{FF2B5EF4-FFF2-40B4-BE49-F238E27FC236}">
              <a16:creationId xmlns:a16="http://schemas.microsoft.com/office/drawing/2014/main" id="{E77E9B76-4688-4676-825E-0B1C19519986}"/>
            </a:ext>
          </a:extLst>
        </xdr:cNvPr>
        <xdr:cNvCxnSpPr/>
      </xdr:nvCxnSpPr>
      <xdr:spPr>
        <a:xfrm>
          <a:off x="14287500" y="7112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81660</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64E3A4EA-8754-405E-96B7-2CC6C3D44BDA}"/>
            </a:ext>
          </a:extLst>
        </xdr:cNvPr>
        <xdr:cNvSpPr txBox="1"/>
      </xdr:nvSpPr>
      <xdr:spPr>
        <a:xfrm>
          <a:off x="14414500" y="561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134983</xdr:rowOff>
    </xdr:from>
    <xdr:to>
      <xdr:col>86</xdr:col>
      <xdr:colOff>25400</xdr:colOff>
      <xdr:row>34</xdr:row>
      <xdr:rowOff>134983</xdr:rowOff>
    </xdr:to>
    <xdr:cxnSp macro="">
      <xdr:nvCxnSpPr>
        <xdr:cNvPr id="521" name="直線コネクタ 520">
          <a:extLst>
            <a:ext uri="{FF2B5EF4-FFF2-40B4-BE49-F238E27FC236}">
              <a16:creationId xmlns:a16="http://schemas.microsoft.com/office/drawing/2014/main" id="{8198FCA6-31F9-47E3-8F9D-DE1C7EAB441A}"/>
            </a:ext>
          </a:extLst>
        </xdr:cNvPr>
        <xdr:cNvCxnSpPr/>
      </xdr:nvCxnSpPr>
      <xdr:spPr>
        <a:xfrm>
          <a:off x="14287500" y="58347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64243</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F674EAD1-7807-4E85-81F5-4ED87FBF1404}"/>
            </a:ext>
          </a:extLst>
        </xdr:cNvPr>
        <xdr:cNvSpPr txBox="1"/>
      </xdr:nvSpPr>
      <xdr:spPr>
        <a:xfrm>
          <a:off x="14414500" y="6434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85816</xdr:rowOff>
    </xdr:from>
    <xdr:to>
      <xdr:col>85</xdr:col>
      <xdr:colOff>177800</xdr:colOff>
      <xdr:row>39</xdr:row>
      <xdr:rowOff>15966</xdr:rowOff>
    </xdr:to>
    <xdr:sp macro="" textlink="">
      <xdr:nvSpPr>
        <xdr:cNvPr id="523" name="フローチャート: 判断 522">
          <a:extLst>
            <a:ext uri="{FF2B5EF4-FFF2-40B4-BE49-F238E27FC236}">
              <a16:creationId xmlns:a16="http://schemas.microsoft.com/office/drawing/2014/main" id="{D3247A59-0811-4B4B-BC8C-5C99DBF9ED2B}"/>
            </a:ext>
          </a:extLst>
        </xdr:cNvPr>
        <xdr:cNvSpPr/>
      </xdr:nvSpPr>
      <xdr:spPr>
        <a:xfrm>
          <a:off x="14325600" y="64561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85816</xdr:rowOff>
    </xdr:from>
    <xdr:to>
      <xdr:col>81</xdr:col>
      <xdr:colOff>101600</xdr:colOff>
      <xdr:row>39</xdr:row>
      <xdr:rowOff>15966</xdr:rowOff>
    </xdr:to>
    <xdr:sp macro="" textlink="">
      <xdr:nvSpPr>
        <xdr:cNvPr id="524" name="フローチャート: 判断 523">
          <a:extLst>
            <a:ext uri="{FF2B5EF4-FFF2-40B4-BE49-F238E27FC236}">
              <a16:creationId xmlns:a16="http://schemas.microsoft.com/office/drawing/2014/main" id="{DC4A6A16-97F8-4B14-9223-B30F37F39109}"/>
            </a:ext>
          </a:extLst>
        </xdr:cNvPr>
        <xdr:cNvSpPr/>
      </xdr:nvSpPr>
      <xdr:spPr>
        <a:xfrm>
          <a:off x="13578840" y="645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72753</xdr:rowOff>
    </xdr:from>
    <xdr:to>
      <xdr:col>76</xdr:col>
      <xdr:colOff>165100</xdr:colOff>
      <xdr:row>39</xdr:row>
      <xdr:rowOff>2903</xdr:rowOff>
    </xdr:to>
    <xdr:sp macro="" textlink="">
      <xdr:nvSpPr>
        <xdr:cNvPr id="525" name="フローチャート: 判断 524">
          <a:extLst>
            <a:ext uri="{FF2B5EF4-FFF2-40B4-BE49-F238E27FC236}">
              <a16:creationId xmlns:a16="http://schemas.microsoft.com/office/drawing/2014/main" id="{06C713D8-05E2-4DBA-93FA-818F2022E30D}"/>
            </a:ext>
          </a:extLst>
        </xdr:cNvPr>
        <xdr:cNvSpPr/>
      </xdr:nvSpPr>
      <xdr:spPr>
        <a:xfrm>
          <a:off x="12804140" y="6443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26" name="フローチャート: 判断 525">
          <a:extLst>
            <a:ext uri="{FF2B5EF4-FFF2-40B4-BE49-F238E27FC236}">
              <a16:creationId xmlns:a16="http://schemas.microsoft.com/office/drawing/2014/main" id="{1A15063C-89C5-4E0F-97B6-84FDA0D0C13A}"/>
            </a:ext>
          </a:extLst>
        </xdr:cNvPr>
        <xdr:cNvSpPr/>
      </xdr:nvSpPr>
      <xdr:spPr>
        <a:xfrm>
          <a:off x="12029440" y="64300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7" name="フローチャート: 判断 526">
          <a:extLst>
            <a:ext uri="{FF2B5EF4-FFF2-40B4-BE49-F238E27FC236}">
              <a16:creationId xmlns:a16="http://schemas.microsoft.com/office/drawing/2014/main" id="{2E3C7EE0-EFEB-44BA-BC1F-27BBCE47FC62}"/>
            </a:ext>
          </a:extLst>
        </xdr:cNvPr>
        <xdr:cNvSpPr/>
      </xdr:nvSpPr>
      <xdr:spPr>
        <a:xfrm>
          <a:off x="11231880" y="6461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9B632B5-E212-4919-91C7-73CFEF53398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957C540-5BD7-4E3B-8EE4-F94738DA0DD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0010851-172D-4F4F-8A82-5EB3577EA9E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C40C4DD-AF30-42AD-A150-684781A8E74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AA2EEFB-E138-47F4-90A4-156C980C292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111942</xdr:rowOff>
    </xdr:from>
    <xdr:to>
      <xdr:col>85</xdr:col>
      <xdr:colOff>177800</xdr:colOff>
      <xdr:row>35</xdr:row>
      <xdr:rowOff>42092</xdr:rowOff>
    </xdr:to>
    <xdr:sp macro="" textlink="">
      <xdr:nvSpPr>
        <xdr:cNvPr id="533" name="楕円 532">
          <a:extLst>
            <a:ext uri="{FF2B5EF4-FFF2-40B4-BE49-F238E27FC236}">
              <a16:creationId xmlns:a16="http://schemas.microsoft.com/office/drawing/2014/main" id="{5932CAE7-6BCE-4BCA-AAB6-E6576EA0D4D9}"/>
            </a:ext>
          </a:extLst>
        </xdr:cNvPr>
        <xdr:cNvSpPr/>
      </xdr:nvSpPr>
      <xdr:spPr>
        <a:xfrm>
          <a:off x="14325600" y="58117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37210</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D0DCF029-76E7-45FA-95FD-8B08D4BB4631}"/>
            </a:ext>
          </a:extLst>
        </xdr:cNvPr>
        <xdr:cNvSpPr txBox="1"/>
      </xdr:nvSpPr>
      <xdr:spPr>
        <a:xfrm>
          <a:off x="14414500" y="573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48260</xdr:rowOff>
    </xdr:from>
    <xdr:to>
      <xdr:col>81</xdr:col>
      <xdr:colOff>101600</xdr:colOff>
      <xdr:row>34</xdr:row>
      <xdr:rowOff>149860</xdr:rowOff>
    </xdr:to>
    <xdr:sp macro="" textlink="">
      <xdr:nvSpPr>
        <xdr:cNvPr id="535" name="楕円 534">
          <a:extLst>
            <a:ext uri="{FF2B5EF4-FFF2-40B4-BE49-F238E27FC236}">
              <a16:creationId xmlns:a16="http://schemas.microsoft.com/office/drawing/2014/main" id="{A93ECEC1-2A2B-49FA-86A7-A927C46602FB}"/>
            </a:ext>
          </a:extLst>
        </xdr:cNvPr>
        <xdr:cNvSpPr/>
      </xdr:nvSpPr>
      <xdr:spPr>
        <a:xfrm>
          <a:off x="13578840" y="57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99060</xdr:rowOff>
    </xdr:from>
    <xdr:to>
      <xdr:col>85</xdr:col>
      <xdr:colOff>127000</xdr:colOff>
      <xdr:row>34</xdr:row>
      <xdr:rowOff>162742</xdr:rowOff>
    </xdr:to>
    <xdr:cxnSp macro="">
      <xdr:nvCxnSpPr>
        <xdr:cNvPr id="536" name="直線コネクタ 535">
          <a:extLst>
            <a:ext uri="{FF2B5EF4-FFF2-40B4-BE49-F238E27FC236}">
              <a16:creationId xmlns:a16="http://schemas.microsoft.com/office/drawing/2014/main" id="{28EDC8A5-D69A-4E34-9B1E-1B01F058673D}"/>
            </a:ext>
          </a:extLst>
        </xdr:cNvPr>
        <xdr:cNvCxnSpPr/>
      </xdr:nvCxnSpPr>
      <xdr:spPr>
        <a:xfrm>
          <a:off x="13629640" y="5798820"/>
          <a:ext cx="74676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157661</xdr:rowOff>
    </xdr:from>
    <xdr:to>
      <xdr:col>76</xdr:col>
      <xdr:colOff>165100</xdr:colOff>
      <xdr:row>34</xdr:row>
      <xdr:rowOff>87811</xdr:rowOff>
    </xdr:to>
    <xdr:sp macro="" textlink="">
      <xdr:nvSpPr>
        <xdr:cNvPr id="537" name="楕円 536">
          <a:extLst>
            <a:ext uri="{FF2B5EF4-FFF2-40B4-BE49-F238E27FC236}">
              <a16:creationId xmlns:a16="http://schemas.microsoft.com/office/drawing/2014/main" id="{AD165FFD-F010-4500-B5F2-F4D193AEC54A}"/>
            </a:ext>
          </a:extLst>
        </xdr:cNvPr>
        <xdr:cNvSpPr/>
      </xdr:nvSpPr>
      <xdr:spPr>
        <a:xfrm>
          <a:off x="12804140" y="56897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37011</xdr:rowOff>
    </xdr:from>
    <xdr:to>
      <xdr:col>81</xdr:col>
      <xdr:colOff>50800</xdr:colOff>
      <xdr:row>34</xdr:row>
      <xdr:rowOff>99060</xdr:rowOff>
    </xdr:to>
    <xdr:cxnSp macro="">
      <xdr:nvCxnSpPr>
        <xdr:cNvPr id="538" name="直線コネクタ 537">
          <a:extLst>
            <a:ext uri="{FF2B5EF4-FFF2-40B4-BE49-F238E27FC236}">
              <a16:creationId xmlns:a16="http://schemas.microsoft.com/office/drawing/2014/main" id="{8E60FD6F-B679-4C65-99CB-9D25BCA01619}"/>
            </a:ext>
          </a:extLst>
        </xdr:cNvPr>
        <xdr:cNvCxnSpPr/>
      </xdr:nvCxnSpPr>
      <xdr:spPr>
        <a:xfrm>
          <a:off x="12854940" y="5736771"/>
          <a:ext cx="7747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64589</xdr:rowOff>
    </xdr:from>
    <xdr:to>
      <xdr:col>72</xdr:col>
      <xdr:colOff>38100</xdr:colOff>
      <xdr:row>33</xdr:row>
      <xdr:rowOff>166189</xdr:rowOff>
    </xdr:to>
    <xdr:sp macro="" textlink="">
      <xdr:nvSpPr>
        <xdr:cNvPr id="539" name="楕円 538">
          <a:extLst>
            <a:ext uri="{FF2B5EF4-FFF2-40B4-BE49-F238E27FC236}">
              <a16:creationId xmlns:a16="http://schemas.microsoft.com/office/drawing/2014/main" id="{E1F908EC-11B0-422F-BAD4-984E179FEC54}"/>
            </a:ext>
          </a:extLst>
        </xdr:cNvPr>
        <xdr:cNvSpPr/>
      </xdr:nvSpPr>
      <xdr:spPr>
        <a:xfrm>
          <a:off x="12029440" y="5596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115389</xdr:rowOff>
    </xdr:from>
    <xdr:to>
      <xdr:col>76</xdr:col>
      <xdr:colOff>114300</xdr:colOff>
      <xdr:row>34</xdr:row>
      <xdr:rowOff>37011</xdr:rowOff>
    </xdr:to>
    <xdr:cxnSp macro="">
      <xdr:nvCxnSpPr>
        <xdr:cNvPr id="540" name="直線コネクタ 539">
          <a:extLst>
            <a:ext uri="{FF2B5EF4-FFF2-40B4-BE49-F238E27FC236}">
              <a16:creationId xmlns:a16="http://schemas.microsoft.com/office/drawing/2014/main" id="{EB30E4BF-943E-41C3-8399-CAFF5B7F5B38}"/>
            </a:ext>
          </a:extLst>
        </xdr:cNvPr>
        <xdr:cNvCxnSpPr/>
      </xdr:nvCxnSpPr>
      <xdr:spPr>
        <a:xfrm>
          <a:off x="12072620" y="5647509"/>
          <a:ext cx="782320" cy="8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147864</xdr:rowOff>
    </xdr:from>
    <xdr:to>
      <xdr:col>67</xdr:col>
      <xdr:colOff>101600</xdr:colOff>
      <xdr:row>35</xdr:row>
      <xdr:rowOff>78014</xdr:rowOff>
    </xdr:to>
    <xdr:sp macro="" textlink="">
      <xdr:nvSpPr>
        <xdr:cNvPr id="541" name="楕円 540">
          <a:extLst>
            <a:ext uri="{FF2B5EF4-FFF2-40B4-BE49-F238E27FC236}">
              <a16:creationId xmlns:a16="http://schemas.microsoft.com/office/drawing/2014/main" id="{9132121E-62F5-4935-84B8-B51603232562}"/>
            </a:ext>
          </a:extLst>
        </xdr:cNvPr>
        <xdr:cNvSpPr/>
      </xdr:nvSpPr>
      <xdr:spPr>
        <a:xfrm>
          <a:off x="11231880" y="5847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115389</xdr:rowOff>
    </xdr:from>
    <xdr:to>
      <xdr:col>71</xdr:col>
      <xdr:colOff>177800</xdr:colOff>
      <xdr:row>35</xdr:row>
      <xdr:rowOff>27214</xdr:rowOff>
    </xdr:to>
    <xdr:cxnSp macro="">
      <xdr:nvCxnSpPr>
        <xdr:cNvPr id="542" name="直線コネクタ 541">
          <a:extLst>
            <a:ext uri="{FF2B5EF4-FFF2-40B4-BE49-F238E27FC236}">
              <a16:creationId xmlns:a16="http://schemas.microsoft.com/office/drawing/2014/main" id="{3F72336C-165A-4339-BAD2-09088BEA4F42}"/>
            </a:ext>
          </a:extLst>
        </xdr:cNvPr>
        <xdr:cNvCxnSpPr/>
      </xdr:nvCxnSpPr>
      <xdr:spPr>
        <a:xfrm flipV="1">
          <a:off x="11282680" y="5647509"/>
          <a:ext cx="789940" cy="24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7093</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278AA90D-1623-4A7E-B989-3CF00ED499B0}"/>
            </a:ext>
          </a:extLst>
        </xdr:cNvPr>
        <xdr:cNvSpPr txBox="1"/>
      </xdr:nvSpPr>
      <xdr:spPr>
        <a:xfrm>
          <a:off x="134372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165480</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A25CD48E-8390-4D82-A8E7-C0C7CFBBAD30}"/>
            </a:ext>
          </a:extLst>
        </xdr:cNvPr>
        <xdr:cNvSpPr txBox="1"/>
      </xdr:nvSpPr>
      <xdr:spPr>
        <a:xfrm>
          <a:off x="12675244" y="653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DC0BB2F9-9D19-4785-A9B9-391962730560}"/>
            </a:ext>
          </a:extLst>
        </xdr:cNvPr>
        <xdr:cNvSpPr txBox="1"/>
      </xdr:nvSpPr>
      <xdr:spPr>
        <a:xfrm>
          <a:off x="119005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BCD48EF8-7ED0-4117-B4D3-E2B7AF02DAA3}"/>
            </a:ext>
          </a:extLst>
        </xdr:cNvPr>
        <xdr:cNvSpPr txBox="1"/>
      </xdr:nvSpPr>
      <xdr:spPr>
        <a:xfrm>
          <a:off x="11102984" y="65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166387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6628EFFE-2A56-4A63-A7F4-CD8CEC3137F3}"/>
            </a:ext>
          </a:extLst>
        </xdr:cNvPr>
        <xdr:cNvSpPr txBox="1"/>
      </xdr:nvSpPr>
      <xdr:spPr>
        <a:xfrm>
          <a:off x="13437244" y="55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104338</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A97E791D-DAE3-4E20-81D7-E8F2F508C8D0}"/>
            </a:ext>
          </a:extLst>
        </xdr:cNvPr>
        <xdr:cNvSpPr txBox="1"/>
      </xdr:nvSpPr>
      <xdr:spPr>
        <a:xfrm>
          <a:off x="12675244" y="5468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11266</xdr:rowOff>
    </xdr:from>
    <xdr:ext cx="340478" cy="259045"/>
    <xdr:sp macro="" textlink="">
      <xdr:nvSpPr>
        <xdr:cNvPr id="549" name="n_3mainValue【一般廃棄物処理施設】&#10;有形固定資産減価償却率">
          <a:extLst>
            <a:ext uri="{FF2B5EF4-FFF2-40B4-BE49-F238E27FC236}">
              <a16:creationId xmlns:a16="http://schemas.microsoft.com/office/drawing/2014/main" id="{19B4E04D-8886-4091-8D80-D99BE2819859}"/>
            </a:ext>
          </a:extLst>
        </xdr:cNvPr>
        <xdr:cNvSpPr txBox="1"/>
      </xdr:nvSpPr>
      <xdr:spPr>
        <a:xfrm>
          <a:off x="11910001" y="5375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94541</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3CBA6D2C-E802-441C-AC9C-07BF0D728515}"/>
            </a:ext>
          </a:extLst>
        </xdr:cNvPr>
        <xdr:cNvSpPr txBox="1"/>
      </xdr:nvSpPr>
      <xdr:spPr>
        <a:xfrm>
          <a:off x="11102984" y="562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84F5461D-8A2B-45EB-A0CF-462419EE983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C784371-9C3D-450C-BDED-FDC8A6703DE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EE7B78D7-B5E7-4F57-9550-6FED2ACC298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E29DBA94-C896-41BC-A715-84EF2DA6B7A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6B797C7B-0E64-4C34-B92B-F1053354DC3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70E4B3C6-A47C-4019-B0F4-A1D8D467579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386751BD-A0F0-4D65-B4E7-8629F6FCE1A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5C6B4D77-59F7-4D01-A817-E1F38D820B8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21E9C7C-8EFB-42B0-8C7F-45AF2061135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D6AD53A5-94D6-43CB-9A79-E4727591FEE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BF1557E8-F3B2-464B-91E4-45C1E91F60B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93E0434F-B550-4C0C-9E2B-6A650B2A1534}"/>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6FAE1946-847A-4E6F-AA65-BED55B3EAC0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4" name="テキスト ボックス 563">
          <a:extLst>
            <a:ext uri="{FF2B5EF4-FFF2-40B4-BE49-F238E27FC236}">
              <a16:creationId xmlns:a16="http://schemas.microsoft.com/office/drawing/2014/main" id="{9AB353E5-D7AB-4C60-B553-0AB4D7A15426}"/>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D4AC83A1-02CF-4344-A7F0-B80C6408B70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A16B1B42-5257-4064-A697-898580230F2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A8A5A4A8-4572-4AEB-A3E7-575CFA87D95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8BAF5615-F97A-4787-A62C-5298288623C7}"/>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6AFEB4A2-A164-4843-A547-1761AE744FA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7F379E07-E9AB-4082-A7F2-B43220EE81E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46BD5537-27EF-4715-B89F-5AC876F91C5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A1DF9A7E-436D-4802-B5D6-9AE6B596C34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23B236BF-6847-409F-B961-11EBCC41575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4" name="直線コネクタ 573">
          <a:extLst>
            <a:ext uri="{FF2B5EF4-FFF2-40B4-BE49-F238E27FC236}">
              <a16:creationId xmlns:a16="http://schemas.microsoft.com/office/drawing/2014/main" id="{93DC87CF-1929-4BD9-AE4B-38908613D818}"/>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5" name="【一般廃棄物処理施設】&#10;一人当たり有形固定資産（償却資産）額最小値テキスト">
          <a:extLst>
            <a:ext uri="{FF2B5EF4-FFF2-40B4-BE49-F238E27FC236}">
              <a16:creationId xmlns:a16="http://schemas.microsoft.com/office/drawing/2014/main" id="{F526CC8C-3DD5-4BB8-ABC4-29F76BB9F8E8}"/>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6" name="直線コネクタ 575">
          <a:extLst>
            <a:ext uri="{FF2B5EF4-FFF2-40B4-BE49-F238E27FC236}">
              <a16:creationId xmlns:a16="http://schemas.microsoft.com/office/drawing/2014/main" id="{9AAAF5B8-867E-46FB-A274-084FBB469A1D}"/>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5BADC272-3562-4E4E-B389-4ED9C9923C43}"/>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8" name="直線コネクタ 577">
          <a:extLst>
            <a:ext uri="{FF2B5EF4-FFF2-40B4-BE49-F238E27FC236}">
              <a16:creationId xmlns:a16="http://schemas.microsoft.com/office/drawing/2014/main" id="{768325A9-1074-48AE-8383-ACB36C28EAEE}"/>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269BB28A-61B7-4E7A-B054-0FAE35B58E97}"/>
            </a:ext>
          </a:extLst>
        </xdr:cNvPr>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80" name="フローチャート: 判断 579">
          <a:extLst>
            <a:ext uri="{FF2B5EF4-FFF2-40B4-BE49-F238E27FC236}">
              <a16:creationId xmlns:a16="http://schemas.microsoft.com/office/drawing/2014/main" id="{B7402B89-1071-4E11-A416-05A50A832BAB}"/>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1" name="フローチャート: 判断 580">
          <a:extLst>
            <a:ext uri="{FF2B5EF4-FFF2-40B4-BE49-F238E27FC236}">
              <a16:creationId xmlns:a16="http://schemas.microsoft.com/office/drawing/2014/main" id="{E34E8110-0719-44DB-B38B-251B1DD5FB93}"/>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2" name="フローチャート: 判断 581">
          <a:extLst>
            <a:ext uri="{FF2B5EF4-FFF2-40B4-BE49-F238E27FC236}">
              <a16:creationId xmlns:a16="http://schemas.microsoft.com/office/drawing/2014/main" id="{9E76A4DC-2FDF-4BE9-8BB1-98055C0D65AB}"/>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3" name="フローチャート: 判断 582">
          <a:extLst>
            <a:ext uri="{FF2B5EF4-FFF2-40B4-BE49-F238E27FC236}">
              <a16:creationId xmlns:a16="http://schemas.microsoft.com/office/drawing/2014/main" id="{87675222-9CB1-4844-8B42-028EA5069F3B}"/>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119564</xdr:rowOff>
    </xdr:from>
    <xdr:to>
      <xdr:col>98</xdr:col>
      <xdr:colOff>38100</xdr:colOff>
      <xdr:row>40</xdr:row>
      <xdr:rowOff>49714</xdr:rowOff>
    </xdr:to>
    <xdr:sp macro="" textlink="">
      <xdr:nvSpPr>
        <xdr:cNvPr id="584" name="フローチャート: 判断 583">
          <a:extLst>
            <a:ext uri="{FF2B5EF4-FFF2-40B4-BE49-F238E27FC236}">
              <a16:creationId xmlns:a16="http://schemas.microsoft.com/office/drawing/2014/main" id="{0B3EEDC5-37E9-4414-8D38-72B6496BA808}"/>
            </a:ext>
          </a:extLst>
        </xdr:cNvPr>
        <xdr:cNvSpPr/>
      </xdr:nvSpPr>
      <xdr:spPr>
        <a:xfrm>
          <a:off x="16388080" y="665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23FECBE-C105-4F0D-9470-B15EBE897BC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FC317B6-1D5B-4197-A441-6EA4B1559C9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4CC964D-F5FF-4056-ADD7-45E202E4F9F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6EB9909-DCA6-4C29-865C-288080A5AC4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44BE9B4-4C92-4ECC-8130-7742A7215E9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133996</xdr:rowOff>
    </xdr:from>
    <xdr:to>
      <xdr:col>116</xdr:col>
      <xdr:colOff>114300</xdr:colOff>
      <xdr:row>39</xdr:row>
      <xdr:rowOff>64146</xdr:rowOff>
    </xdr:to>
    <xdr:sp macro="" textlink="">
      <xdr:nvSpPr>
        <xdr:cNvPr id="590" name="楕円 589">
          <a:extLst>
            <a:ext uri="{FF2B5EF4-FFF2-40B4-BE49-F238E27FC236}">
              <a16:creationId xmlns:a16="http://schemas.microsoft.com/office/drawing/2014/main" id="{15045E20-F959-4E72-89B8-8D8D6B2F3E82}"/>
            </a:ext>
          </a:extLst>
        </xdr:cNvPr>
        <xdr:cNvSpPr/>
      </xdr:nvSpPr>
      <xdr:spPr>
        <a:xfrm>
          <a:off x="19458940" y="6504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156873</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2154701A-FF2B-41C7-BEE4-16ACCFD22794}"/>
            </a:ext>
          </a:extLst>
        </xdr:cNvPr>
        <xdr:cNvSpPr txBox="1"/>
      </xdr:nvSpPr>
      <xdr:spPr>
        <a:xfrm>
          <a:off x="19547840" y="635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141468</xdr:rowOff>
    </xdr:from>
    <xdr:to>
      <xdr:col>112</xdr:col>
      <xdr:colOff>38100</xdr:colOff>
      <xdr:row>39</xdr:row>
      <xdr:rowOff>71618</xdr:rowOff>
    </xdr:to>
    <xdr:sp macro="" textlink="">
      <xdr:nvSpPr>
        <xdr:cNvPr id="592" name="楕円 591">
          <a:extLst>
            <a:ext uri="{FF2B5EF4-FFF2-40B4-BE49-F238E27FC236}">
              <a16:creationId xmlns:a16="http://schemas.microsoft.com/office/drawing/2014/main" id="{8715418B-08E2-44E6-A51C-F35F51DF9C0F}"/>
            </a:ext>
          </a:extLst>
        </xdr:cNvPr>
        <xdr:cNvSpPr/>
      </xdr:nvSpPr>
      <xdr:spPr>
        <a:xfrm>
          <a:off x="18735040" y="6511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13346</xdr:rowOff>
    </xdr:from>
    <xdr:to>
      <xdr:col>116</xdr:col>
      <xdr:colOff>63500</xdr:colOff>
      <xdr:row>39</xdr:row>
      <xdr:rowOff>20818</xdr:rowOff>
    </xdr:to>
    <xdr:cxnSp macro="">
      <xdr:nvCxnSpPr>
        <xdr:cNvPr id="593" name="直線コネクタ 592">
          <a:extLst>
            <a:ext uri="{FF2B5EF4-FFF2-40B4-BE49-F238E27FC236}">
              <a16:creationId xmlns:a16="http://schemas.microsoft.com/office/drawing/2014/main" id="{41636C18-B746-42CE-934F-4B233649AAD0}"/>
            </a:ext>
          </a:extLst>
        </xdr:cNvPr>
        <xdr:cNvCxnSpPr/>
      </xdr:nvCxnSpPr>
      <xdr:spPr>
        <a:xfrm flipV="1">
          <a:off x="18778220" y="6551306"/>
          <a:ext cx="731520" cy="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149782</xdr:rowOff>
    </xdr:from>
    <xdr:to>
      <xdr:col>107</xdr:col>
      <xdr:colOff>101600</xdr:colOff>
      <xdr:row>39</xdr:row>
      <xdr:rowOff>79932</xdr:rowOff>
    </xdr:to>
    <xdr:sp macro="" textlink="">
      <xdr:nvSpPr>
        <xdr:cNvPr id="594" name="楕円 593">
          <a:extLst>
            <a:ext uri="{FF2B5EF4-FFF2-40B4-BE49-F238E27FC236}">
              <a16:creationId xmlns:a16="http://schemas.microsoft.com/office/drawing/2014/main" id="{44AB4BC5-57D9-4B19-A73D-D91BC1A57408}"/>
            </a:ext>
          </a:extLst>
        </xdr:cNvPr>
        <xdr:cNvSpPr/>
      </xdr:nvSpPr>
      <xdr:spPr>
        <a:xfrm>
          <a:off x="17937480" y="6520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20818</xdr:rowOff>
    </xdr:from>
    <xdr:to>
      <xdr:col>111</xdr:col>
      <xdr:colOff>177800</xdr:colOff>
      <xdr:row>39</xdr:row>
      <xdr:rowOff>29132</xdr:rowOff>
    </xdr:to>
    <xdr:cxnSp macro="">
      <xdr:nvCxnSpPr>
        <xdr:cNvPr id="595" name="直線コネクタ 594">
          <a:extLst>
            <a:ext uri="{FF2B5EF4-FFF2-40B4-BE49-F238E27FC236}">
              <a16:creationId xmlns:a16="http://schemas.microsoft.com/office/drawing/2014/main" id="{552210A2-8FEC-42A1-A76C-56A23235C82C}"/>
            </a:ext>
          </a:extLst>
        </xdr:cNvPr>
        <xdr:cNvCxnSpPr/>
      </xdr:nvCxnSpPr>
      <xdr:spPr>
        <a:xfrm flipV="1">
          <a:off x="17988280" y="6558778"/>
          <a:ext cx="78994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166057</xdr:rowOff>
    </xdr:from>
    <xdr:to>
      <xdr:col>102</xdr:col>
      <xdr:colOff>165100</xdr:colOff>
      <xdr:row>38</xdr:row>
      <xdr:rowOff>96207</xdr:rowOff>
    </xdr:to>
    <xdr:sp macro="" textlink="">
      <xdr:nvSpPr>
        <xdr:cNvPr id="596" name="楕円 595">
          <a:extLst>
            <a:ext uri="{FF2B5EF4-FFF2-40B4-BE49-F238E27FC236}">
              <a16:creationId xmlns:a16="http://schemas.microsoft.com/office/drawing/2014/main" id="{6E31CEA5-4A46-4C3D-B85B-C11F54BEFD9E}"/>
            </a:ext>
          </a:extLst>
        </xdr:cNvPr>
        <xdr:cNvSpPr/>
      </xdr:nvSpPr>
      <xdr:spPr>
        <a:xfrm>
          <a:off x="17162780" y="6368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45407</xdr:rowOff>
    </xdr:from>
    <xdr:to>
      <xdr:col>107</xdr:col>
      <xdr:colOff>50800</xdr:colOff>
      <xdr:row>39</xdr:row>
      <xdr:rowOff>29132</xdr:rowOff>
    </xdr:to>
    <xdr:cxnSp macro="">
      <xdr:nvCxnSpPr>
        <xdr:cNvPr id="597" name="直線コネクタ 596">
          <a:extLst>
            <a:ext uri="{FF2B5EF4-FFF2-40B4-BE49-F238E27FC236}">
              <a16:creationId xmlns:a16="http://schemas.microsoft.com/office/drawing/2014/main" id="{326F592F-F088-4E12-8016-C4E925F6FD66}"/>
            </a:ext>
          </a:extLst>
        </xdr:cNvPr>
        <xdr:cNvCxnSpPr/>
      </xdr:nvCxnSpPr>
      <xdr:spPr>
        <a:xfrm>
          <a:off x="17213580" y="6415727"/>
          <a:ext cx="774700" cy="1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92966</xdr:rowOff>
    </xdr:from>
    <xdr:to>
      <xdr:col>98</xdr:col>
      <xdr:colOff>38100</xdr:colOff>
      <xdr:row>41</xdr:row>
      <xdr:rowOff>23116</xdr:rowOff>
    </xdr:to>
    <xdr:sp macro="" textlink="">
      <xdr:nvSpPr>
        <xdr:cNvPr id="598" name="楕円 597">
          <a:extLst>
            <a:ext uri="{FF2B5EF4-FFF2-40B4-BE49-F238E27FC236}">
              <a16:creationId xmlns:a16="http://schemas.microsoft.com/office/drawing/2014/main" id="{2C7FE0AD-E2D6-49F6-AB0A-31D6A9E86690}"/>
            </a:ext>
          </a:extLst>
        </xdr:cNvPr>
        <xdr:cNvSpPr/>
      </xdr:nvSpPr>
      <xdr:spPr>
        <a:xfrm>
          <a:off x="16388080" y="6798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45407</xdr:rowOff>
    </xdr:from>
    <xdr:to>
      <xdr:col>102</xdr:col>
      <xdr:colOff>114300</xdr:colOff>
      <xdr:row>40</xdr:row>
      <xdr:rowOff>143766</xdr:rowOff>
    </xdr:to>
    <xdr:cxnSp macro="">
      <xdr:nvCxnSpPr>
        <xdr:cNvPr id="599" name="直線コネクタ 598">
          <a:extLst>
            <a:ext uri="{FF2B5EF4-FFF2-40B4-BE49-F238E27FC236}">
              <a16:creationId xmlns:a16="http://schemas.microsoft.com/office/drawing/2014/main" id="{8602A6F7-74D0-41A4-97AF-D5C03A04267F}"/>
            </a:ext>
          </a:extLst>
        </xdr:cNvPr>
        <xdr:cNvCxnSpPr/>
      </xdr:nvCxnSpPr>
      <xdr:spPr>
        <a:xfrm flipV="1">
          <a:off x="16431260" y="6415727"/>
          <a:ext cx="782320" cy="43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68D59914-C750-429D-9074-006EF4374DDD}"/>
            </a:ext>
          </a:extLst>
        </xdr:cNvPr>
        <xdr:cNvSpPr txBox="1"/>
      </xdr:nvSpPr>
      <xdr:spPr>
        <a:xfrm>
          <a:off x="18496495" y="66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7E0749B3-BF28-44D5-99FB-88377010705A}"/>
            </a:ext>
          </a:extLst>
        </xdr:cNvPr>
        <xdr:cNvSpPr txBox="1"/>
      </xdr:nvSpPr>
      <xdr:spPr>
        <a:xfrm>
          <a:off x="17734495" y="668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2" name="n_3aveValue【一般廃棄物処理施設】&#10;一人当たり有形固定資産（償却資産）額">
          <a:extLst>
            <a:ext uri="{FF2B5EF4-FFF2-40B4-BE49-F238E27FC236}">
              <a16:creationId xmlns:a16="http://schemas.microsoft.com/office/drawing/2014/main" id="{A3444A50-14AC-4C4D-B2BA-A4527010DDF2}"/>
            </a:ext>
          </a:extLst>
        </xdr:cNvPr>
        <xdr:cNvSpPr txBox="1"/>
      </xdr:nvSpPr>
      <xdr:spPr>
        <a:xfrm>
          <a:off x="16936935" y="6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66241</xdr:rowOff>
    </xdr:from>
    <xdr:ext cx="599010" cy="259045"/>
    <xdr:sp macro="" textlink="">
      <xdr:nvSpPr>
        <xdr:cNvPr id="603" name="n_4aveValue【一般廃棄物処理施設】&#10;一人当たり有形固定資産（償却資産）額">
          <a:extLst>
            <a:ext uri="{FF2B5EF4-FFF2-40B4-BE49-F238E27FC236}">
              <a16:creationId xmlns:a16="http://schemas.microsoft.com/office/drawing/2014/main" id="{0A8FB9F7-4EAD-4F1E-8C5C-33D0923086D4}"/>
            </a:ext>
          </a:extLst>
        </xdr:cNvPr>
        <xdr:cNvSpPr txBox="1"/>
      </xdr:nvSpPr>
      <xdr:spPr>
        <a:xfrm>
          <a:off x="16162235" y="6436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88145</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FF92A01F-9411-49E3-8208-FFBAA729D68C}"/>
            </a:ext>
          </a:extLst>
        </xdr:cNvPr>
        <xdr:cNvSpPr txBox="1"/>
      </xdr:nvSpPr>
      <xdr:spPr>
        <a:xfrm>
          <a:off x="18496495" y="629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96458</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888C1F0E-2225-4774-99B8-D20D4969364F}"/>
            </a:ext>
          </a:extLst>
        </xdr:cNvPr>
        <xdr:cNvSpPr txBox="1"/>
      </xdr:nvSpPr>
      <xdr:spPr>
        <a:xfrm>
          <a:off x="17734495" y="629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112735</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B9F907ED-F5F7-4487-82CF-B3871504A8DF}"/>
            </a:ext>
          </a:extLst>
        </xdr:cNvPr>
        <xdr:cNvSpPr txBox="1"/>
      </xdr:nvSpPr>
      <xdr:spPr>
        <a:xfrm>
          <a:off x="16936935" y="6147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14243</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578B1801-AFDE-4D97-B3ED-EE109057472A}"/>
            </a:ext>
          </a:extLst>
        </xdr:cNvPr>
        <xdr:cNvSpPr txBox="1"/>
      </xdr:nvSpPr>
      <xdr:spPr>
        <a:xfrm>
          <a:off x="16194551" y="68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9AA9FCD6-8ACD-441E-BFBB-CF8C5B5E9DD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14B7EDE5-FEF3-42AD-B249-EADC412F0FA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72A4674F-B5AD-418C-9622-A7CBC72B135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59ECECF5-59D1-4797-958E-0DFA5F28B36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8CCED256-E201-4D29-84ED-E806CCE7A8B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614D642F-FAE6-414D-8EAD-58143125BB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EC1D8801-E361-477A-9565-8F7E83DBEB5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3B1D8EBD-E745-4D13-9F46-B50F9209254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8AE05C2A-6A5D-4C80-A01A-08140C416B4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32F59B9B-F9D5-43DB-821A-654CC875D17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5F10A835-1A90-43BE-AAE1-C311CD3C90C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18C1FE9F-CE7C-42E3-8F6F-C2AB58ABEA3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9E54C1AE-9BE4-403C-AB75-E9987C35A1EB}"/>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C5347F9A-EB12-4A2E-8820-437723899C9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85B66200-22A5-4571-92E1-2A771ACAC8A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489AA695-11FA-4709-B451-B39B63536ED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DB53AAAE-58E9-4E9E-A44E-28A16AA1D15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FFC5E570-73E7-4ACB-9925-035C7D1CA70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EFFDF7D6-6106-4797-A8B4-85F2B3CC66A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750652F8-F1CD-4F5F-9987-4A504E5736A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23413493-5A87-4F10-BE51-0EE249A1F26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CCEB21DE-5C7E-4B3B-AD5E-3CCB2240F3E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F899945F-53CD-4F21-B942-B35C8B2F0CE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A86EB34B-97D4-47AB-8818-E801A635B4D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58CB353A-28E0-41B1-96E1-289F639FB235}"/>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1E39806A-F08E-430C-8B8C-75087DA52A72}"/>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AB53BAE3-FE77-4534-BBCB-9E3DA935B83A}"/>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72EA5585-AFEA-48D9-BBB3-28C72752D7C5}"/>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6" name="直線コネクタ 635">
          <a:extLst>
            <a:ext uri="{FF2B5EF4-FFF2-40B4-BE49-F238E27FC236}">
              <a16:creationId xmlns:a16="http://schemas.microsoft.com/office/drawing/2014/main" id="{83505E7D-A8D6-421B-857A-8D3C85451F4F}"/>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26BD38AC-3CA9-488D-8187-8753511097AD}"/>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8" name="フローチャート: 判断 637">
          <a:extLst>
            <a:ext uri="{FF2B5EF4-FFF2-40B4-BE49-F238E27FC236}">
              <a16:creationId xmlns:a16="http://schemas.microsoft.com/office/drawing/2014/main" id="{0234902B-B4D4-4957-9E5A-B4BBB2385A97}"/>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9" name="フローチャート: 判断 638">
          <a:extLst>
            <a:ext uri="{FF2B5EF4-FFF2-40B4-BE49-F238E27FC236}">
              <a16:creationId xmlns:a16="http://schemas.microsoft.com/office/drawing/2014/main" id="{D9D2CE97-C5C2-43AD-988D-8EA13840FA75}"/>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40" name="フローチャート: 判断 639">
          <a:extLst>
            <a:ext uri="{FF2B5EF4-FFF2-40B4-BE49-F238E27FC236}">
              <a16:creationId xmlns:a16="http://schemas.microsoft.com/office/drawing/2014/main" id="{D7F75EC1-41F2-4774-965F-3A61952545D9}"/>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1" name="フローチャート: 判断 640">
          <a:extLst>
            <a:ext uri="{FF2B5EF4-FFF2-40B4-BE49-F238E27FC236}">
              <a16:creationId xmlns:a16="http://schemas.microsoft.com/office/drawing/2014/main" id="{1AE18E23-610D-4875-902A-B2697AC4BE47}"/>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2" name="フローチャート: 判断 641">
          <a:extLst>
            <a:ext uri="{FF2B5EF4-FFF2-40B4-BE49-F238E27FC236}">
              <a16:creationId xmlns:a16="http://schemas.microsoft.com/office/drawing/2014/main" id="{AE89FA6E-8ED3-4FB3-9322-746F83C07AEE}"/>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D718C89-4E3E-46FF-A921-01C8D272281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DB77A6D-8C2D-48E3-A497-1FA27B2214F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221652E-10D5-49EA-92B1-A31AAB1D0DF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D65D50C-9FF3-4478-981B-F2BB238C775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062AD90-F22B-4347-8EA1-B67D4274265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48" name="楕円 647">
          <a:extLst>
            <a:ext uri="{FF2B5EF4-FFF2-40B4-BE49-F238E27FC236}">
              <a16:creationId xmlns:a16="http://schemas.microsoft.com/office/drawing/2014/main" id="{00972F5D-603A-41C9-9A8F-93B9376D365E}"/>
            </a:ext>
          </a:extLst>
        </xdr:cNvPr>
        <xdr:cNvSpPr/>
      </xdr:nvSpPr>
      <xdr:spPr>
        <a:xfrm>
          <a:off x="14325600" y="99637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51452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9C75875-B88C-40B1-B851-86BE49C95482}"/>
            </a:ext>
          </a:extLst>
        </xdr:cNvPr>
        <xdr:cNvSpPr txBox="1"/>
      </xdr:nvSpPr>
      <xdr:spPr>
        <a:xfrm>
          <a:off x="14414500"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650" name="楕円 649">
          <a:extLst>
            <a:ext uri="{FF2B5EF4-FFF2-40B4-BE49-F238E27FC236}">
              <a16:creationId xmlns:a16="http://schemas.microsoft.com/office/drawing/2014/main" id="{C18B2D1E-7417-4169-B7CB-C8E82CE17784}"/>
            </a:ext>
          </a:extLst>
        </xdr:cNvPr>
        <xdr:cNvSpPr/>
      </xdr:nvSpPr>
      <xdr:spPr>
        <a:xfrm>
          <a:off x="1357884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59</xdr:row>
      <xdr:rowOff>123825</xdr:rowOff>
    </xdr:to>
    <xdr:cxnSp macro="">
      <xdr:nvCxnSpPr>
        <xdr:cNvPr id="651" name="直線コネクタ 650">
          <a:extLst>
            <a:ext uri="{FF2B5EF4-FFF2-40B4-BE49-F238E27FC236}">
              <a16:creationId xmlns:a16="http://schemas.microsoft.com/office/drawing/2014/main" id="{66628DDC-EE7F-43C4-BDB1-52AB5D5D5DBB}"/>
            </a:ext>
          </a:extLst>
        </xdr:cNvPr>
        <xdr:cNvCxnSpPr/>
      </xdr:nvCxnSpPr>
      <xdr:spPr>
        <a:xfrm>
          <a:off x="13629640" y="9986010"/>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4445</xdr:rowOff>
    </xdr:from>
    <xdr:to>
      <xdr:col>76</xdr:col>
      <xdr:colOff>165100</xdr:colOff>
      <xdr:row>59</xdr:row>
      <xdr:rowOff>106045</xdr:rowOff>
    </xdr:to>
    <xdr:sp macro="" textlink="">
      <xdr:nvSpPr>
        <xdr:cNvPr id="652" name="楕円 651">
          <a:extLst>
            <a:ext uri="{FF2B5EF4-FFF2-40B4-BE49-F238E27FC236}">
              <a16:creationId xmlns:a16="http://schemas.microsoft.com/office/drawing/2014/main" id="{06EF6E34-9817-4272-BD16-18667AF51B2B}"/>
            </a:ext>
          </a:extLst>
        </xdr:cNvPr>
        <xdr:cNvSpPr/>
      </xdr:nvSpPr>
      <xdr:spPr>
        <a:xfrm>
          <a:off x="1280414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55245</xdr:rowOff>
    </xdr:from>
    <xdr:to>
      <xdr:col>81</xdr:col>
      <xdr:colOff>50800</xdr:colOff>
      <xdr:row>59</xdr:row>
      <xdr:rowOff>95250</xdr:rowOff>
    </xdr:to>
    <xdr:cxnSp macro="">
      <xdr:nvCxnSpPr>
        <xdr:cNvPr id="653" name="直線コネクタ 652">
          <a:extLst>
            <a:ext uri="{FF2B5EF4-FFF2-40B4-BE49-F238E27FC236}">
              <a16:creationId xmlns:a16="http://schemas.microsoft.com/office/drawing/2014/main" id="{B2F7CBEF-ADDA-4FCC-8EB1-0182EBC6721D}"/>
            </a:ext>
          </a:extLst>
        </xdr:cNvPr>
        <xdr:cNvCxnSpPr/>
      </xdr:nvCxnSpPr>
      <xdr:spPr>
        <a:xfrm>
          <a:off x="12854940" y="994600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54" name="楕円 653">
          <a:extLst>
            <a:ext uri="{FF2B5EF4-FFF2-40B4-BE49-F238E27FC236}">
              <a16:creationId xmlns:a16="http://schemas.microsoft.com/office/drawing/2014/main" id="{193A3D59-D353-469A-AAFC-0196D64960C0}"/>
            </a:ext>
          </a:extLst>
        </xdr:cNvPr>
        <xdr:cNvSpPr/>
      </xdr:nvSpPr>
      <xdr:spPr>
        <a:xfrm>
          <a:off x="12029440" y="9859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xdr:rowOff>
    </xdr:from>
    <xdr:to>
      <xdr:col>76</xdr:col>
      <xdr:colOff>114300</xdr:colOff>
      <xdr:row>59</xdr:row>
      <xdr:rowOff>55245</xdr:rowOff>
    </xdr:to>
    <xdr:cxnSp macro="">
      <xdr:nvCxnSpPr>
        <xdr:cNvPr id="655" name="直線コネクタ 654">
          <a:extLst>
            <a:ext uri="{FF2B5EF4-FFF2-40B4-BE49-F238E27FC236}">
              <a16:creationId xmlns:a16="http://schemas.microsoft.com/office/drawing/2014/main" id="{D737B3B6-58E3-4F56-B484-2DC631FBE437}"/>
            </a:ext>
          </a:extLst>
        </xdr:cNvPr>
        <xdr:cNvCxnSpPr/>
      </xdr:nvCxnSpPr>
      <xdr:spPr>
        <a:xfrm>
          <a:off x="12072620" y="990600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93980</xdr:rowOff>
    </xdr:from>
    <xdr:to>
      <xdr:col>67</xdr:col>
      <xdr:colOff>101600</xdr:colOff>
      <xdr:row>59</xdr:row>
      <xdr:rowOff>24130</xdr:rowOff>
    </xdr:to>
    <xdr:sp macro="" textlink="">
      <xdr:nvSpPr>
        <xdr:cNvPr id="656" name="楕円 655">
          <a:extLst>
            <a:ext uri="{FF2B5EF4-FFF2-40B4-BE49-F238E27FC236}">
              <a16:creationId xmlns:a16="http://schemas.microsoft.com/office/drawing/2014/main" id="{B498008A-593A-4368-A988-8FCCC38D96E3}"/>
            </a:ext>
          </a:extLst>
        </xdr:cNvPr>
        <xdr:cNvSpPr/>
      </xdr:nvSpPr>
      <xdr:spPr>
        <a:xfrm>
          <a:off x="11231880" y="981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144780</xdr:rowOff>
    </xdr:from>
    <xdr:to>
      <xdr:col>71</xdr:col>
      <xdr:colOff>177800</xdr:colOff>
      <xdr:row>59</xdr:row>
      <xdr:rowOff>15240</xdr:rowOff>
    </xdr:to>
    <xdr:cxnSp macro="">
      <xdr:nvCxnSpPr>
        <xdr:cNvPr id="657" name="直線コネクタ 656">
          <a:extLst>
            <a:ext uri="{FF2B5EF4-FFF2-40B4-BE49-F238E27FC236}">
              <a16:creationId xmlns:a16="http://schemas.microsoft.com/office/drawing/2014/main" id="{6ADDBCE1-2307-41C1-8665-706F6E7E3D47}"/>
            </a:ext>
          </a:extLst>
        </xdr:cNvPr>
        <xdr:cNvCxnSpPr/>
      </xdr:nvCxnSpPr>
      <xdr:spPr>
        <a:xfrm>
          <a:off x="11282680" y="98679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7D4343D3-9C65-486C-A21A-FA30727989D9}"/>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54628E23-4EA2-476C-86F8-412AE80F4271}"/>
            </a:ext>
          </a:extLst>
        </xdr:cNvPr>
        <xdr:cNvSpPr txBox="1"/>
      </xdr:nvSpPr>
      <xdr:spPr>
        <a:xfrm>
          <a:off x="12675244" y="998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E8C888B8-5690-4157-A194-226E1EA96F24}"/>
            </a:ext>
          </a:extLst>
        </xdr:cNvPr>
        <xdr:cNvSpPr txBox="1"/>
      </xdr:nvSpPr>
      <xdr:spPr>
        <a:xfrm>
          <a:off x="11900544" y="994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D6E2275-E7A5-4B74-8618-5F553B855217}"/>
            </a:ext>
          </a:extLst>
        </xdr:cNvPr>
        <xdr:cNvSpPr txBox="1"/>
      </xdr:nvSpPr>
      <xdr:spPr>
        <a:xfrm>
          <a:off x="1110298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137177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5AEBEFF1-B7BC-4F64-84E5-02530DA27D9A}"/>
            </a:ext>
          </a:extLst>
        </xdr:cNvPr>
        <xdr:cNvSpPr txBox="1"/>
      </xdr:nvSpPr>
      <xdr:spPr>
        <a:xfrm>
          <a:off x="13437244" y="100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122572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227CE5D3-C689-40A6-BDC4-F90011E14312}"/>
            </a:ext>
          </a:extLst>
        </xdr:cNvPr>
        <xdr:cNvSpPr txBox="1"/>
      </xdr:nvSpPr>
      <xdr:spPr>
        <a:xfrm>
          <a:off x="126752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E9F630E8-51DD-45DE-A44E-CF0C9153D8F6}"/>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15257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E54EACC3-3B33-4195-B747-5223994BE0CA}"/>
            </a:ext>
          </a:extLst>
        </xdr:cNvPr>
        <xdr:cNvSpPr txBox="1"/>
      </xdr:nvSpPr>
      <xdr:spPr>
        <a:xfrm>
          <a:off x="1110298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ED125C05-ED7E-4A2B-9CBE-D5B0B483B6E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68C4FAA6-BAEE-4799-BC27-BBE99F4D765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3EF87726-5D1C-4318-A7EC-C7FDD99CA4E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23946552-512C-4021-ADF3-B9E2763D4E2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D7CAB443-647B-4711-A7AD-9D2AAB5BD9B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2C68FCB5-1C24-44A9-B705-10B2D3CCD47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D973300E-0D96-4814-8B24-B8B4AE3DA25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3318F719-334A-4074-87C0-01779FB9575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2CAD6AEB-A5D7-4A2A-AA56-AF43238BCBF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54F26D2E-09B6-49E0-A8DF-6D79DF358D7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693C9826-7715-486F-9423-C8B126F1B38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118EB81E-1B98-4EF5-ACD1-AC2BA084AB6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77353A33-EA97-4964-BDBA-BDCD2C8E5BB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D5054431-4C19-4F9C-97A3-2CCBC7C71777}"/>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86634260-E29C-4CDC-8DF8-3F6D6E1D233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EE153005-BA73-4CD1-A8D6-2145E9A3B45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B987AF36-EADB-4C4D-9B82-86B974C55976}"/>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10CE2C34-0D3A-46A4-A7EC-4276612F1C0B}"/>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CAA23348-DFE6-4F7F-9A02-2E52A35D42E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15176066-5C07-46F9-986D-36C097362D24}"/>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8A7AC332-455B-4F65-8332-B4D3DE42A2A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851CF40B-47F6-4DD4-9C44-CD3EEDC0DEF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FC1EFE88-CC58-471D-91B8-3BE6CBD153D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F969BD3-561E-420E-990E-AAE3F6517EC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81CD6A1-BF7E-4778-BF06-CDD14B5984A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1" name="直線コネクタ 690">
          <a:extLst>
            <a:ext uri="{FF2B5EF4-FFF2-40B4-BE49-F238E27FC236}">
              <a16:creationId xmlns:a16="http://schemas.microsoft.com/office/drawing/2014/main" id="{20618EEA-EC95-469B-9D62-E7E18A05D5FD}"/>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35D91471-5589-4F09-99CA-44A8213E7608}"/>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3" name="直線コネクタ 692">
          <a:extLst>
            <a:ext uri="{FF2B5EF4-FFF2-40B4-BE49-F238E27FC236}">
              <a16:creationId xmlns:a16="http://schemas.microsoft.com/office/drawing/2014/main" id="{0B6F0570-BBC3-48E5-B500-F53DF2C58D26}"/>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D45B6F0E-D0CF-4F55-A2BB-AD74B4B9F8A6}"/>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5" name="直線コネクタ 694">
          <a:extLst>
            <a:ext uri="{FF2B5EF4-FFF2-40B4-BE49-F238E27FC236}">
              <a16:creationId xmlns:a16="http://schemas.microsoft.com/office/drawing/2014/main" id="{B0129053-C63D-476C-8AE8-9A2CBADDA756}"/>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B47B5CF2-EB4C-4BA9-8307-7023BA1625E9}"/>
            </a:ext>
          </a:extLst>
        </xdr:cNvPr>
        <xdr:cNvSpPr txBox="1"/>
      </xdr:nvSpPr>
      <xdr:spPr>
        <a:xfrm>
          <a:off x="19547840" y="10416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7" name="フローチャート: 判断 696">
          <a:extLst>
            <a:ext uri="{FF2B5EF4-FFF2-40B4-BE49-F238E27FC236}">
              <a16:creationId xmlns:a16="http://schemas.microsoft.com/office/drawing/2014/main" id="{9B2AE774-0F0C-427A-9179-857D0765651F}"/>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8" name="フローチャート: 判断 697">
          <a:extLst>
            <a:ext uri="{FF2B5EF4-FFF2-40B4-BE49-F238E27FC236}">
              <a16:creationId xmlns:a16="http://schemas.microsoft.com/office/drawing/2014/main" id="{0C0F09C2-51F7-4F01-A4DC-E665D49DF84E}"/>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9" name="フローチャート: 判断 698">
          <a:extLst>
            <a:ext uri="{FF2B5EF4-FFF2-40B4-BE49-F238E27FC236}">
              <a16:creationId xmlns:a16="http://schemas.microsoft.com/office/drawing/2014/main" id="{01C377E3-5B60-4A5C-B4FE-5C545BAB7B63}"/>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700" name="フローチャート: 判断 699">
          <a:extLst>
            <a:ext uri="{FF2B5EF4-FFF2-40B4-BE49-F238E27FC236}">
              <a16:creationId xmlns:a16="http://schemas.microsoft.com/office/drawing/2014/main" id="{FDD32BDE-A6DA-425F-BDA9-441051FFE1F9}"/>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1" name="フローチャート: 判断 700">
          <a:extLst>
            <a:ext uri="{FF2B5EF4-FFF2-40B4-BE49-F238E27FC236}">
              <a16:creationId xmlns:a16="http://schemas.microsoft.com/office/drawing/2014/main" id="{E398BB24-D6CD-443D-BE24-636202A95D7F}"/>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C76131F-F3CC-4EAA-9148-E58B06C92FD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4DA5DF2-E7C2-4D67-80A8-970DF06E8BA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3F0CC67-CA33-4557-80A5-AF8089AF0EB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C2ACBD1-6757-4086-A9DE-8986625D62C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F3E90AA-2DFE-49D9-9F15-9F7C2699757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14515</xdr:rowOff>
    </xdr:from>
    <xdr:to>
      <xdr:col>116</xdr:col>
      <xdr:colOff>114300</xdr:colOff>
      <xdr:row>64</xdr:row>
      <xdr:rowOff>116115</xdr:rowOff>
    </xdr:to>
    <xdr:sp macro="" textlink="">
      <xdr:nvSpPr>
        <xdr:cNvPr id="707" name="楕円 706">
          <a:extLst>
            <a:ext uri="{FF2B5EF4-FFF2-40B4-BE49-F238E27FC236}">
              <a16:creationId xmlns:a16="http://schemas.microsoft.com/office/drawing/2014/main" id="{3BD18106-CA1C-43A1-AF89-E07595F8E02C}"/>
            </a:ext>
          </a:extLst>
        </xdr:cNvPr>
        <xdr:cNvSpPr/>
      </xdr:nvSpPr>
      <xdr:spPr>
        <a:xfrm>
          <a:off x="19458940" y="1074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100892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25CA8C88-D99F-411A-8FFE-E2E380BDE253}"/>
            </a:ext>
          </a:extLst>
        </xdr:cNvPr>
        <xdr:cNvSpPr txBox="1"/>
      </xdr:nvSpPr>
      <xdr:spPr>
        <a:xfrm>
          <a:off x="19547840" y="1066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14515</xdr:rowOff>
    </xdr:from>
    <xdr:to>
      <xdr:col>112</xdr:col>
      <xdr:colOff>38100</xdr:colOff>
      <xdr:row>64</xdr:row>
      <xdr:rowOff>116115</xdr:rowOff>
    </xdr:to>
    <xdr:sp macro="" textlink="">
      <xdr:nvSpPr>
        <xdr:cNvPr id="709" name="楕円 708">
          <a:extLst>
            <a:ext uri="{FF2B5EF4-FFF2-40B4-BE49-F238E27FC236}">
              <a16:creationId xmlns:a16="http://schemas.microsoft.com/office/drawing/2014/main" id="{7E36AC8E-6460-44A6-A92B-867465729084}"/>
            </a:ext>
          </a:extLst>
        </xdr:cNvPr>
        <xdr:cNvSpPr/>
      </xdr:nvSpPr>
      <xdr:spPr>
        <a:xfrm>
          <a:off x="18735040" y="10743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65315</xdr:rowOff>
    </xdr:from>
    <xdr:to>
      <xdr:col>116</xdr:col>
      <xdr:colOff>63500</xdr:colOff>
      <xdr:row>64</xdr:row>
      <xdr:rowOff>65315</xdr:rowOff>
    </xdr:to>
    <xdr:cxnSp macro="">
      <xdr:nvCxnSpPr>
        <xdr:cNvPr id="710" name="直線コネクタ 709">
          <a:extLst>
            <a:ext uri="{FF2B5EF4-FFF2-40B4-BE49-F238E27FC236}">
              <a16:creationId xmlns:a16="http://schemas.microsoft.com/office/drawing/2014/main" id="{483CACBC-F2C5-4707-A1EF-E306B6D6E724}"/>
            </a:ext>
          </a:extLst>
        </xdr:cNvPr>
        <xdr:cNvCxnSpPr/>
      </xdr:nvCxnSpPr>
      <xdr:spPr>
        <a:xfrm>
          <a:off x="18778220" y="1079427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711" name="楕円 710">
          <a:extLst>
            <a:ext uri="{FF2B5EF4-FFF2-40B4-BE49-F238E27FC236}">
              <a16:creationId xmlns:a16="http://schemas.microsoft.com/office/drawing/2014/main" id="{80C606A2-4AF0-4B02-9C90-47CB35621214}"/>
            </a:ext>
          </a:extLst>
        </xdr:cNvPr>
        <xdr:cNvSpPr/>
      </xdr:nvSpPr>
      <xdr:spPr>
        <a:xfrm>
          <a:off x="17937480" y="1074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65315</xdr:rowOff>
    </xdr:from>
    <xdr:to>
      <xdr:col>111</xdr:col>
      <xdr:colOff>177800</xdr:colOff>
      <xdr:row>64</xdr:row>
      <xdr:rowOff>65315</xdr:rowOff>
    </xdr:to>
    <xdr:cxnSp macro="">
      <xdr:nvCxnSpPr>
        <xdr:cNvPr id="712" name="直線コネクタ 711">
          <a:extLst>
            <a:ext uri="{FF2B5EF4-FFF2-40B4-BE49-F238E27FC236}">
              <a16:creationId xmlns:a16="http://schemas.microsoft.com/office/drawing/2014/main" id="{34FF0971-3235-48DB-B9C1-33FCA653F2BE}"/>
            </a:ext>
          </a:extLst>
        </xdr:cNvPr>
        <xdr:cNvCxnSpPr/>
      </xdr:nvCxnSpPr>
      <xdr:spPr>
        <a:xfrm>
          <a:off x="17988280" y="107942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17780</xdr:rowOff>
    </xdr:from>
    <xdr:to>
      <xdr:col>102</xdr:col>
      <xdr:colOff>165100</xdr:colOff>
      <xdr:row>64</xdr:row>
      <xdr:rowOff>119380</xdr:rowOff>
    </xdr:to>
    <xdr:sp macro="" textlink="">
      <xdr:nvSpPr>
        <xdr:cNvPr id="713" name="楕円 712">
          <a:extLst>
            <a:ext uri="{FF2B5EF4-FFF2-40B4-BE49-F238E27FC236}">
              <a16:creationId xmlns:a16="http://schemas.microsoft.com/office/drawing/2014/main" id="{36CE884C-D29D-4A9F-84A8-EE729126B140}"/>
            </a:ext>
          </a:extLst>
        </xdr:cNvPr>
        <xdr:cNvSpPr/>
      </xdr:nvSpPr>
      <xdr:spPr>
        <a:xfrm>
          <a:off x="1716278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68580</xdr:rowOff>
    </xdr:to>
    <xdr:cxnSp macro="">
      <xdr:nvCxnSpPr>
        <xdr:cNvPr id="714" name="直線コネクタ 713">
          <a:extLst>
            <a:ext uri="{FF2B5EF4-FFF2-40B4-BE49-F238E27FC236}">
              <a16:creationId xmlns:a16="http://schemas.microsoft.com/office/drawing/2014/main" id="{E6FB8DE4-C5F1-413A-B231-FF8DDE19F590}"/>
            </a:ext>
          </a:extLst>
        </xdr:cNvPr>
        <xdr:cNvCxnSpPr/>
      </xdr:nvCxnSpPr>
      <xdr:spPr>
        <a:xfrm flipV="1">
          <a:off x="17213580" y="10794275"/>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17780</xdr:rowOff>
    </xdr:from>
    <xdr:to>
      <xdr:col>98</xdr:col>
      <xdr:colOff>38100</xdr:colOff>
      <xdr:row>64</xdr:row>
      <xdr:rowOff>119380</xdr:rowOff>
    </xdr:to>
    <xdr:sp macro="" textlink="">
      <xdr:nvSpPr>
        <xdr:cNvPr id="715" name="楕円 714">
          <a:extLst>
            <a:ext uri="{FF2B5EF4-FFF2-40B4-BE49-F238E27FC236}">
              <a16:creationId xmlns:a16="http://schemas.microsoft.com/office/drawing/2014/main" id="{6862D0DA-FC26-47EC-AC3D-EE6709BF8407}"/>
            </a:ext>
          </a:extLst>
        </xdr:cNvPr>
        <xdr:cNvSpPr/>
      </xdr:nvSpPr>
      <xdr:spPr>
        <a:xfrm>
          <a:off x="16388080" y="10746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68580</xdr:rowOff>
    </xdr:from>
    <xdr:to>
      <xdr:col>102</xdr:col>
      <xdr:colOff>114300</xdr:colOff>
      <xdr:row>64</xdr:row>
      <xdr:rowOff>68580</xdr:rowOff>
    </xdr:to>
    <xdr:cxnSp macro="">
      <xdr:nvCxnSpPr>
        <xdr:cNvPr id="716" name="直線コネクタ 715">
          <a:extLst>
            <a:ext uri="{FF2B5EF4-FFF2-40B4-BE49-F238E27FC236}">
              <a16:creationId xmlns:a16="http://schemas.microsoft.com/office/drawing/2014/main" id="{D00554B6-0A97-4953-B286-696F220E5FB2}"/>
            </a:ext>
          </a:extLst>
        </xdr:cNvPr>
        <xdr:cNvCxnSpPr/>
      </xdr:nvCxnSpPr>
      <xdr:spPr>
        <a:xfrm>
          <a:off x="16431260" y="107975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7" name="n_1aveValue【保健センター・保健所】&#10;一人当たり面積">
          <a:extLst>
            <a:ext uri="{FF2B5EF4-FFF2-40B4-BE49-F238E27FC236}">
              <a16:creationId xmlns:a16="http://schemas.microsoft.com/office/drawing/2014/main" id="{931E6131-86C1-46ED-99E2-4D617E07843F}"/>
            </a:ext>
          </a:extLst>
        </xdr:cNvPr>
        <xdr:cNvSpPr txBox="1"/>
      </xdr:nvSpPr>
      <xdr:spPr>
        <a:xfrm>
          <a:off x="1856112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8" name="n_2aveValue【保健センター・保健所】&#10;一人当たり面積">
          <a:extLst>
            <a:ext uri="{FF2B5EF4-FFF2-40B4-BE49-F238E27FC236}">
              <a16:creationId xmlns:a16="http://schemas.microsoft.com/office/drawing/2014/main" id="{393C9F6D-9BFE-41ED-8033-5CC39A4D50D8}"/>
            </a:ext>
          </a:extLst>
        </xdr:cNvPr>
        <xdr:cNvSpPr txBox="1"/>
      </xdr:nvSpPr>
      <xdr:spPr>
        <a:xfrm>
          <a:off x="177762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9" name="n_3aveValue【保健センター・保健所】&#10;一人当たり面積">
          <a:extLst>
            <a:ext uri="{FF2B5EF4-FFF2-40B4-BE49-F238E27FC236}">
              <a16:creationId xmlns:a16="http://schemas.microsoft.com/office/drawing/2014/main" id="{1EE565A4-5D4E-4E2B-8ED0-BDFE9B0AEE93}"/>
            </a:ext>
          </a:extLst>
        </xdr:cNvPr>
        <xdr:cNvSpPr txBox="1"/>
      </xdr:nvSpPr>
      <xdr:spPr>
        <a:xfrm>
          <a:off x="1700156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20" name="n_4aveValue【保健センター・保健所】&#10;一人当たり面積">
          <a:extLst>
            <a:ext uri="{FF2B5EF4-FFF2-40B4-BE49-F238E27FC236}">
              <a16:creationId xmlns:a16="http://schemas.microsoft.com/office/drawing/2014/main" id="{50070CAE-FB86-4FF2-B9D1-A268C6FB3637}"/>
            </a:ext>
          </a:extLst>
        </xdr:cNvPr>
        <xdr:cNvSpPr txBox="1"/>
      </xdr:nvSpPr>
      <xdr:spPr>
        <a:xfrm>
          <a:off x="16226867" y="1040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107242</xdr:rowOff>
    </xdr:from>
    <xdr:ext cx="469744" cy="259045"/>
    <xdr:sp macro="" textlink="">
      <xdr:nvSpPr>
        <xdr:cNvPr id="721" name="n_1mainValue【保健センター・保健所】&#10;一人当たり面積">
          <a:extLst>
            <a:ext uri="{FF2B5EF4-FFF2-40B4-BE49-F238E27FC236}">
              <a16:creationId xmlns:a16="http://schemas.microsoft.com/office/drawing/2014/main" id="{D0C3F6A0-EF55-480F-BAD7-1EFAB0954AFA}"/>
            </a:ext>
          </a:extLst>
        </xdr:cNvPr>
        <xdr:cNvSpPr txBox="1"/>
      </xdr:nvSpPr>
      <xdr:spPr>
        <a:xfrm>
          <a:off x="18561127" y="1083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722" name="n_2mainValue【保健センター・保健所】&#10;一人当たり面積">
          <a:extLst>
            <a:ext uri="{FF2B5EF4-FFF2-40B4-BE49-F238E27FC236}">
              <a16:creationId xmlns:a16="http://schemas.microsoft.com/office/drawing/2014/main" id="{1DEED375-70CC-4161-83AB-4799945EF4BC}"/>
            </a:ext>
          </a:extLst>
        </xdr:cNvPr>
        <xdr:cNvSpPr txBox="1"/>
      </xdr:nvSpPr>
      <xdr:spPr>
        <a:xfrm>
          <a:off x="17776267" y="1083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110507</xdr:rowOff>
    </xdr:from>
    <xdr:ext cx="469744" cy="259045"/>
    <xdr:sp macro="" textlink="">
      <xdr:nvSpPr>
        <xdr:cNvPr id="723" name="n_3mainValue【保健センター・保健所】&#10;一人当たり面積">
          <a:extLst>
            <a:ext uri="{FF2B5EF4-FFF2-40B4-BE49-F238E27FC236}">
              <a16:creationId xmlns:a16="http://schemas.microsoft.com/office/drawing/2014/main" id="{3CA83F62-E6F6-4572-9D35-A74A0FFF3697}"/>
            </a:ext>
          </a:extLst>
        </xdr:cNvPr>
        <xdr:cNvSpPr txBox="1"/>
      </xdr:nvSpPr>
      <xdr:spPr>
        <a:xfrm>
          <a:off x="1700156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110507</xdr:rowOff>
    </xdr:from>
    <xdr:ext cx="469744" cy="259045"/>
    <xdr:sp macro="" textlink="">
      <xdr:nvSpPr>
        <xdr:cNvPr id="724" name="n_4mainValue【保健センター・保健所】&#10;一人当たり面積">
          <a:extLst>
            <a:ext uri="{FF2B5EF4-FFF2-40B4-BE49-F238E27FC236}">
              <a16:creationId xmlns:a16="http://schemas.microsoft.com/office/drawing/2014/main" id="{653BA2CF-35C6-4278-83BB-9F52EFBEE537}"/>
            </a:ext>
          </a:extLst>
        </xdr:cNvPr>
        <xdr:cNvSpPr txBox="1"/>
      </xdr:nvSpPr>
      <xdr:spPr>
        <a:xfrm>
          <a:off x="1622686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FBECB7A-7755-4C9C-B9DF-4F524A9F22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1D27987C-3D52-44AA-B4D6-9CC9E6C9749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78E146A1-F9E3-4F96-AB59-41BE461CB2D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DF364456-EB23-48F7-8DD2-C5FCEECC3DC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5EBA1B28-C670-4661-9C7F-A6A5BB6EA2B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D701838-3684-4E4A-B465-3EAB8C4E8D9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17A40DD-07A5-49DA-BC55-C4A48DBD63F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86DCC04-91D6-4BB7-8727-DFE7095CF07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DDA26A2-3C45-47F7-B931-ED257E1603A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57577655-E800-4748-AF96-FE688B0580A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F1767CF-2C50-40ED-AEC5-80433EC3762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FBFA91B2-D302-4ABC-B3B0-71668A8D761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75A21C2-8B43-48BC-BD35-AB12606CA34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7455A367-28F2-4CB5-9990-A17BF72B9AA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A3C037BD-7C63-4B57-97E0-89016297E25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3FC7E83-14D9-4DD0-8F5F-B88677CC324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283267D9-CDE1-4E30-BCDB-0A98A89546D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62510A8-F99A-4893-A202-4449D44E482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49B39975-CBD2-4B9E-A940-CD7CC934E55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9D438FED-3587-4745-984D-BB0F8D3411C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D6D4E8B7-D757-4A2A-9292-B1379D9022B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63F680B6-8FAF-425C-B94B-2957E658A0E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824AFE85-9470-4773-AD4A-83FCDB7038F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ABB92900-96C4-45AB-BD8C-407DE04E9C9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54DF7473-78AC-4954-B2EC-25CDB3462320}"/>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AE62FCA9-535C-45B8-A485-7898D9771D0A}"/>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98F4154D-D719-496B-80FC-A1A84EF3451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C2C261F4-E947-4F4D-953F-2119EADE53FA}"/>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3" name="直線コネクタ 752">
          <a:extLst>
            <a:ext uri="{FF2B5EF4-FFF2-40B4-BE49-F238E27FC236}">
              <a16:creationId xmlns:a16="http://schemas.microsoft.com/office/drawing/2014/main" id="{43015957-0CE3-4AEF-B9EE-DD573ADF6A2C}"/>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740E116C-8EEF-4D21-8F56-C2257ACBF9CC}"/>
            </a:ext>
          </a:extLst>
        </xdr:cNvPr>
        <xdr:cNvSpPr txBox="1"/>
      </xdr:nvSpPr>
      <xdr:spPr>
        <a:xfrm>
          <a:off x="14414500" y="136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5" name="フローチャート: 判断 754">
          <a:extLst>
            <a:ext uri="{FF2B5EF4-FFF2-40B4-BE49-F238E27FC236}">
              <a16:creationId xmlns:a16="http://schemas.microsoft.com/office/drawing/2014/main" id="{E404FC5A-340C-4D09-BFAB-016D740369FB}"/>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6" name="フローチャート: 判断 755">
          <a:extLst>
            <a:ext uri="{FF2B5EF4-FFF2-40B4-BE49-F238E27FC236}">
              <a16:creationId xmlns:a16="http://schemas.microsoft.com/office/drawing/2014/main" id="{1410EEF8-CBFA-4BC5-9DC7-57C227E9A5DE}"/>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7" name="フローチャート: 判断 756">
          <a:extLst>
            <a:ext uri="{FF2B5EF4-FFF2-40B4-BE49-F238E27FC236}">
              <a16:creationId xmlns:a16="http://schemas.microsoft.com/office/drawing/2014/main" id="{53FFA2FE-C915-492D-9208-666A2C4E353F}"/>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8" name="フローチャート: 判断 757">
          <a:extLst>
            <a:ext uri="{FF2B5EF4-FFF2-40B4-BE49-F238E27FC236}">
              <a16:creationId xmlns:a16="http://schemas.microsoft.com/office/drawing/2014/main" id="{48A0FB08-5809-4755-8EA7-0DFA4D3719F3}"/>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9" name="フローチャート: 判断 758">
          <a:extLst>
            <a:ext uri="{FF2B5EF4-FFF2-40B4-BE49-F238E27FC236}">
              <a16:creationId xmlns:a16="http://schemas.microsoft.com/office/drawing/2014/main" id="{6E929989-2F4B-450F-994B-68DC2E562A68}"/>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7C87145-52E2-4191-AB6F-DCD48D0CB24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0A561EC-061A-4285-8CF3-3F0DBE5B7B6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B538A39-0F25-42A8-9440-62049ECC847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6A30B7A-41E0-436D-9DD6-E28BC21BAA1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62F6400-D45C-4EFE-A11E-5349838569E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765" name="楕円 764">
          <a:extLst>
            <a:ext uri="{FF2B5EF4-FFF2-40B4-BE49-F238E27FC236}">
              <a16:creationId xmlns:a16="http://schemas.microsoft.com/office/drawing/2014/main" id="{173EC23E-85ED-4C79-962D-46BC9250DAB4}"/>
            </a:ext>
          </a:extLst>
        </xdr:cNvPr>
        <xdr:cNvSpPr/>
      </xdr:nvSpPr>
      <xdr:spPr>
        <a:xfrm>
          <a:off x="14325600" y="139109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142891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9686A010-FDA8-4A5C-9DB6-233693A0B9D9}"/>
            </a:ext>
          </a:extLst>
        </xdr:cNvPr>
        <xdr:cNvSpPr txBox="1"/>
      </xdr:nvSpPr>
      <xdr:spPr>
        <a:xfrm>
          <a:off x="14414500"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767" name="楕円 766">
          <a:extLst>
            <a:ext uri="{FF2B5EF4-FFF2-40B4-BE49-F238E27FC236}">
              <a16:creationId xmlns:a16="http://schemas.microsoft.com/office/drawing/2014/main" id="{23B394C6-DC02-4134-BFF6-123A6E394FD3}"/>
            </a:ext>
          </a:extLst>
        </xdr:cNvPr>
        <xdr:cNvSpPr/>
      </xdr:nvSpPr>
      <xdr:spPr>
        <a:xfrm>
          <a:off x="13578840" y="1388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43814</xdr:rowOff>
    </xdr:to>
    <xdr:cxnSp macro="">
      <xdr:nvCxnSpPr>
        <xdr:cNvPr id="768" name="直線コネクタ 767">
          <a:extLst>
            <a:ext uri="{FF2B5EF4-FFF2-40B4-BE49-F238E27FC236}">
              <a16:creationId xmlns:a16="http://schemas.microsoft.com/office/drawing/2014/main" id="{2BA677DF-0DF0-4BE1-8022-471F26AE6ACC}"/>
            </a:ext>
          </a:extLst>
        </xdr:cNvPr>
        <xdr:cNvCxnSpPr/>
      </xdr:nvCxnSpPr>
      <xdr:spPr>
        <a:xfrm>
          <a:off x="13629640" y="13929359"/>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105411</xdr:rowOff>
    </xdr:from>
    <xdr:to>
      <xdr:col>76</xdr:col>
      <xdr:colOff>165100</xdr:colOff>
      <xdr:row>83</xdr:row>
      <xdr:rowOff>35561</xdr:rowOff>
    </xdr:to>
    <xdr:sp macro="" textlink="">
      <xdr:nvSpPr>
        <xdr:cNvPr id="769" name="楕円 768">
          <a:extLst>
            <a:ext uri="{FF2B5EF4-FFF2-40B4-BE49-F238E27FC236}">
              <a16:creationId xmlns:a16="http://schemas.microsoft.com/office/drawing/2014/main" id="{384EF910-DC32-47CA-9EE5-03827FA9FB00}"/>
            </a:ext>
          </a:extLst>
        </xdr:cNvPr>
        <xdr:cNvSpPr/>
      </xdr:nvSpPr>
      <xdr:spPr>
        <a:xfrm>
          <a:off x="12804140" y="13851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156211</xdr:rowOff>
    </xdr:from>
    <xdr:to>
      <xdr:col>81</xdr:col>
      <xdr:colOff>50800</xdr:colOff>
      <xdr:row>83</xdr:row>
      <xdr:rowOff>15239</xdr:rowOff>
    </xdr:to>
    <xdr:cxnSp macro="">
      <xdr:nvCxnSpPr>
        <xdr:cNvPr id="770" name="直線コネクタ 769">
          <a:extLst>
            <a:ext uri="{FF2B5EF4-FFF2-40B4-BE49-F238E27FC236}">
              <a16:creationId xmlns:a16="http://schemas.microsoft.com/office/drawing/2014/main" id="{F4A44AAC-8099-4F85-8B16-02EA8AFD2B10}"/>
            </a:ext>
          </a:extLst>
        </xdr:cNvPr>
        <xdr:cNvCxnSpPr/>
      </xdr:nvCxnSpPr>
      <xdr:spPr>
        <a:xfrm>
          <a:off x="12854940" y="13902691"/>
          <a:ext cx="77470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73025</xdr:rowOff>
    </xdr:from>
    <xdr:to>
      <xdr:col>72</xdr:col>
      <xdr:colOff>38100</xdr:colOff>
      <xdr:row>84</xdr:row>
      <xdr:rowOff>3175</xdr:rowOff>
    </xdr:to>
    <xdr:sp macro="" textlink="">
      <xdr:nvSpPr>
        <xdr:cNvPr id="771" name="楕円 770">
          <a:extLst>
            <a:ext uri="{FF2B5EF4-FFF2-40B4-BE49-F238E27FC236}">
              <a16:creationId xmlns:a16="http://schemas.microsoft.com/office/drawing/2014/main" id="{DD817A87-FC13-49D8-AFBD-4A1C7BC81628}"/>
            </a:ext>
          </a:extLst>
        </xdr:cNvPr>
        <xdr:cNvSpPr/>
      </xdr:nvSpPr>
      <xdr:spPr>
        <a:xfrm>
          <a:off x="12029440" y="1398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156211</xdr:rowOff>
    </xdr:from>
    <xdr:to>
      <xdr:col>76</xdr:col>
      <xdr:colOff>114300</xdr:colOff>
      <xdr:row>83</xdr:row>
      <xdr:rowOff>123825</xdr:rowOff>
    </xdr:to>
    <xdr:cxnSp macro="">
      <xdr:nvCxnSpPr>
        <xdr:cNvPr id="772" name="直線コネクタ 771">
          <a:extLst>
            <a:ext uri="{FF2B5EF4-FFF2-40B4-BE49-F238E27FC236}">
              <a16:creationId xmlns:a16="http://schemas.microsoft.com/office/drawing/2014/main" id="{FBEF96A1-BF8E-4FC8-AA9A-407415196935}"/>
            </a:ext>
          </a:extLst>
        </xdr:cNvPr>
        <xdr:cNvCxnSpPr/>
      </xdr:nvCxnSpPr>
      <xdr:spPr>
        <a:xfrm flipV="1">
          <a:off x="12072620" y="13902691"/>
          <a:ext cx="782320" cy="13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xdr:rowOff>
    </xdr:from>
    <xdr:to>
      <xdr:col>67</xdr:col>
      <xdr:colOff>101600</xdr:colOff>
      <xdr:row>83</xdr:row>
      <xdr:rowOff>109855</xdr:rowOff>
    </xdr:to>
    <xdr:sp macro="" textlink="">
      <xdr:nvSpPr>
        <xdr:cNvPr id="773" name="楕円 772">
          <a:extLst>
            <a:ext uri="{FF2B5EF4-FFF2-40B4-BE49-F238E27FC236}">
              <a16:creationId xmlns:a16="http://schemas.microsoft.com/office/drawing/2014/main" id="{8CE94455-2026-4825-BB41-330B9B011323}"/>
            </a:ext>
          </a:extLst>
        </xdr:cNvPr>
        <xdr:cNvSpPr/>
      </xdr:nvSpPr>
      <xdr:spPr>
        <a:xfrm>
          <a:off x="1123188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59055</xdr:rowOff>
    </xdr:from>
    <xdr:to>
      <xdr:col>71</xdr:col>
      <xdr:colOff>177800</xdr:colOff>
      <xdr:row>83</xdr:row>
      <xdr:rowOff>123825</xdr:rowOff>
    </xdr:to>
    <xdr:cxnSp macro="">
      <xdr:nvCxnSpPr>
        <xdr:cNvPr id="774" name="直線コネクタ 773">
          <a:extLst>
            <a:ext uri="{FF2B5EF4-FFF2-40B4-BE49-F238E27FC236}">
              <a16:creationId xmlns:a16="http://schemas.microsoft.com/office/drawing/2014/main" id="{7F8F1E81-CB5A-4A0B-8870-3D82EEE43940}"/>
            </a:ext>
          </a:extLst>
        </xdr:cNvPr>
        <xdr:cNvCxnSpPr/>
      </xdr:nvCxnSpPr>
      <xdr:spPr>
        <a:xfrm>
          <a:off x="11282680" y="1397317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5" name="n_1aveValue【消防施設】&#10;有形固定資産減価償却率">
          <a:extLst>
            <a:ext uri="{FF2B5EF4-FFF2-40B4-BE49-F238E27FC236}">
              <a16:creationId xmlns:a16="http://schemas.microsoft.com/office/drawing/2014/main" id="{2700FBC1-D2CD-4A0D-B418-7738DB142E6F}"/>
            </a:ext>
          </a:extLst>
        </xdr:cNvPr>
        <xdr:cNvSpPr txBox="1"/>
      </xdr:nvSpPr>
      <xdr:spPr>
        <a:xfrm>
          <a:off x="13437244"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6" name="n_2aveValue【消防施設】&#10;有形固定資産減価償却率">
          <a:extLst>
            <a:ext uri="{FF2B5EF4-FFF2-40B4-BE49-F238E27FC236}">
              <a16:creationId xmlns:a16="http://schemas.microsoft.com/office/drawing/2014/main" id="{A08B924D-014B-4A4C-B526-764E4649E87B}"/>
            </a:ext>
          </a:extLst>
        </xdr:cNvPr>
        <xdr:cNvSpPr txBox="1"/>
      </xdr:nvSpPr>
      <xdr:spPr>
        <a:xfrm>
          <a:off x="126752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7" name="n_3aveValue【消防施設】&#10;有形固定資産減価償却率">
          <a:extLst>
            <a:ext uri="{FF2B5EF4-FFF2-40B4-BE49-F238E27FC236}">
              <a16:creationId xmlns:a16="http://schemas.microsoft.com/office/drawing/2014/main" id="{73B6F4A7-9C9A-4DCF-823E-9C0C1C9509EF}"/>
            </a:ext>
          </a:extLst>
        </xdr:cNvPr>
        <xdr:cNvSpPr txBox="1"/>
      </xdr:nvSpPr>
      <xdr:spPr>
        <a:xfrm>
          <a:off x="119005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8" name="n_4aveValue【消防施設】&#10;有形固定資産減価償却率">
          <a:extLst>
            <a:ext uri="{FF2B5EF4-FFF2-40B4-BE49-F238E27FC236}">
              <a16:creationId xmlns:a16="http://schemas.microsoft.com/office/drawing/2014/main" id="{B7812996-4913-4943-AA5A-AB377E6B5A0A}"/>
            </a:ext>
          </a:extLst>
        </xdr:cNvPr>
        <xdr:cNvSpPr txBox="1"/>
      </xdr:nvSpPr>
      <xdr:spPr>
        <a:xfrm>
          <a:off x="1110298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57166</xdr:rowOff>
    </xdr:from>
    <xdr:ext cx="405111" cy="259045"/>
    <xdr:sp macro="" textlink="">
      <xdr:nvSpPr>
        <xdr:cNvPr id="779" name="n_1mainValue【消防施設】&#10;有形固定資産減価償却率">
          <a:extLst>
            <a:ext uri="{FF2B5EF4-FFF2-40B4-BE49-F238E27FC236}">
              <a16:creationId xmlns:a16="http://schemas.microsoft.com/office/drawing/2014/main" id="{8DAB6E22-2313-4F40-B2B4-B4A7907D893F}"/>
            </a:ext>
          </a:extLst>
        </xdr:cNvPr>
        <xdr:cNvSpPr txBox="1"/>
      </xdr:nvSpPr>
      <xdr:spPr>
        <a:xfrm>
          <a:off x="1343724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26688</xdr:rowOff>
    </xdr:from>
    <xdr:ext cx="405111" cy="259045"/>
    <xdr:sp macro="" textlink="">
      <xdr:nvSpPr>
        <xdr:cNvPr id="780" name="n_2mainValue【消防施設】&#10;有形固定資産減価償却率">
          <a:extLst>
            <a:ext uri="{FF2B5EF4-FFF2-40B4-BE49-F238E27FC236}">
              <a16:creationId xmlns:a16="http://schemas.microsoft.com/office/drawing/2014/main" id="{310C407D-5232-492F-9D11-3321AE1431FF}"/>
            </a:ext>
          </a:extLst>
        </xdr:cNvPr>
        <xdr:cNvSpPr txBox="1"/>
      </xdr:nvSpPr>
      <xdr:spPr>
        <a:xfrm>
          <a:off x="12675244" y="1394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165752</xdr:rowOff>
    </xdr:from>
    <xdr:ext cx="405111" cy="259045"/>
    <xdr:sp macro="" textlink="">
      <xdr:nvSpPr>
        <xdr:cNvPr id="781" name="n_3mainValue【消防施設】&#10;有形固定資産減価償却率">
          <a:extLst>
            <a:ext uri="{FF2B5EF4-FFF2-40B4-BE49-F238E27FC236}">
              <a16:creationId xmlns:a16="http://schemas.microsoft.com/office/drawing/2014/main" id="{D773DD5A-DF9E-4417-A3D7-79FA1173E764}"/>
            </a:ext>
          </a:extLst>
        </xdr:cNvPr>
        <xdr:cNvSpPr txBox="1"/>
      </xdr:nvSpPr>
      <xdr:spPr>
        <a:xfrm>
          <a:off x="119005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100982</xdr:rowOff>
    </xdr:from>
    <xdr:ext cx="405111" cy="259045"/>
    <xdr:sp macro="" textlink="">
      <xdr:nvSpPr>
        <xdr:cNvPr id="782" name="n_4mainValue【消防施設】&#10;有形固定資産減価償却率">
          <a:extLst>
            <a:ext uri="{FF2B5EF4-FFF2-40B4-BE49-F238E27FC236}">
              <a16:creationId xmlns:a16="http://schemas.microsoft.com/office/drawing/2014/main" id="{AF72ED4B-8C0C-4EA8-8697-CBF11E018793}"/>
            </a:ext>
          </a:extLst>
        </xdr:cNvPr>
        <xdr:cNvSpPr txBox="1"/>
      </xdr:nvSpPr>
      <xdr:spPr>
        <a:xfrm>
          <a:off x="1110298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CB689A55-E994-4BB6-B2A4-A8AC94B93C7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A7F5FDB4-A095-45C3-9C39-50C01EF771F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E8E11BBA-6E12-447B-9487-B1682213385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1349A69F-1B59-4F33-98AE-60EAA823820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2C80D435-37E7-481A-82D2-2E8779247F7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5415C4B-B9F6-4A27-88BB-9E05A21EF79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110B906-A76E-420E-90FF-CDB478607AF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E977C43-9907-4677-ABCC-51B7E2B7B20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7A051DA8-CDD3-48FB-8FC1-F9066B2A171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89C81327-E6EC-4878-907C-4AFB45C0A07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0CD2AD4A-BD54-4992-9963-4FAD7B87E54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4" name="テキスト ボックス 793">
          <a:extLst>
            <a:ext uri="{FF2B5EF4-FFF2-40B4-BE49-F238E27FC236}">
              <a16:creationId xmlns:a16="http://schemas.microsoft.com/office/drawing/2014/main" id="{1696D2F0-ACD1-4985-BA1C-24CB5AE35A07}"/>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80CC2AFB-1D3A-4624-8402-BE765358F0C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6" name="テキスト ボックス 795">
          <a:extLst>
            <a:ext uri="{FF2B5EF4-FFF2-40B4-BE49-F238E27FC236}">
              <a16:creationId xmlns:a16="http://schemas.microsoft.com/office/drawing/2014/main" id="{1D35C1CF-02F9-4C0B-895B-A5F6DA51848E}"/>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E571607C-99C2-4117-B9B3-3B88F2C41934}"/>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8" name="テキスト ボックス 797">
          <a:extLst>
            <a:ext uri="{FF2B5EF4-FFF2-40B4-BE49-F238E27FC236}">
              <a16:creationId xmlns:a16="http://schemas.microsoft.com/office/drawing/2014/main" id="{5DD199F5-BE15-4500-8724-0F8AA959C63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11DC4D63-B21D-457B-BEB3-64CDBE8D16A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0" name="テキスト ボックス 799">
          <a:extLst>
            <a:ext uri="{FF2B5EF4-FFF2-40B4-BE49-F238E27FC236}">
              <a16:creationId xmlns:a16="http://schemas.microsoft.com/office/drawing/2014/main" id="{D33DFBF2-FB3D-4D47-8529-D7CC505F602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F3D76453-08C4-412C-AC93-ECFC92CC0BE3}"/>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2" name="テキスト ボックス 801">
          <a:extLst>
            <a:ext uri="{FF2B5EF4-FFF2-40B4-BE49-F238E27FC236}">
              <a16:creationId xmlns:a16="http://schemas.microsoft.com/office/drawing/2014/main" id="{B5053011-AB3A-45FC-A609-D164481FB2E4}"/>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28BCC2B7-39EB-4DAF-B5E8-CC529326969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4" name="テキスト ボックス 803">
          <a:extLst>
            <a:ext uri="{FF2B5EF4-FFF2-40B4-BE49-F238E27FC236}">
              <a16:creationId xmlns:a16="http://schemas.microsoft.com/office/drawing/2014/main" id="{C84D73E7-C9C8-449B-92AF-1275DD8603D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3F363393-3FF0-43D6-821E-5301DAF4E8C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0FAA223-82AC-4C3E-ABFF-991A90FA520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C9310256-BCB1-49CB-BEDC-AB0E856A24F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8" name="直線コネクタ 807">
          <a:extLst>
            <a:ext uri="{FF2B5EF4-FFF2-40B4-BE49-F238E27FC236}">
              <a16:creationId xmlns:a16="http://schemas.microsoft.com/office/drawing/2014/main" id="{7312B9DB-4C01-4060-A88F-19504280B780}"/>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9" name="【消防施設】&#10;一人当たり面積最小値テキスト">
          <a:extLst>
            <a:ext uri="{FF2B5EF4-FFF2-40B4-BE49-F238E27FC236}">
              <a16:creationId xmlns:a16="http://schemas.microsoft.com/office/drawing/2014/main" id="{7A42E9FE-3D67-4EA6-B6D6-1E80EBB2A3A7}"/>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10" name="直線コネクタ 809">
          <a:extLst>
            <a:ext uri="{FF2B5EF4-FFF2-40B4-BE49-F238E27FC236}">
              <a16:creationId xmlns:a16="http://schemas.microsoft.com/office/drawing/2014/main" id="{4529248A-870C-4F0A-8A58-D87DAC467D68}"/>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1" name="【消防施設】&#10;一人当たり面積最大値テキスト">
          <a:extLst>
            <a:ext uri="{FF2B5EF4-FFF2-40B4-BE49-F238E27FC236}">
              <a16:creationId xmlns:a16="http://schemas.microsoft.com/office/drawing/2014/main" id="{3DE9B579-69AA-4AE1-8657-B88845E2F2A6}"/>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2" name="直線コネクタ 811">
          <a:extLst>
            <a:ext uri="{FF2B5EF4-FFF2-40B4-BE49-F238E27FC236}">
              <a16:creationId xmlns:a16="http://schemas.microsoft.com/office/drawing/2014/main" id="{A8486EA4-6CEB-4CE6-9012-490766A4B354}"/>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3" name="【消防施設】&#10;一人当たり面積平均値テキスト">
          <a:extLst>
            <a:ext uri="{FF2B5EF4-FFF2-40B4-BE49-F238E27FC236}">
              <a16:creationId xmlns:a16="http://schemas.microsoft.com/office/drawing/2014/main" id="{89D47F89-CEBB-4B6A-B03B-4FD4F3FC6B7E}"/>
            </a:ext>
          </a:extLst>
        </xdr:cNvPr>
        <xdr:cNvSpPr txBox="1"/>
      </xdr:nvSpPr>
      <xdr:spPr>
        <a:xfrm>
          <a:off x="19547840" y="14251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4" name="フローチャート: 判断 813">
          <a:extLst>
            <a:ext uri="{FF2B5EF4-FFF2-40B4-BE49-F238E27FC236}">
              <a16:creationId xmlns:a16="http://schemas.microsoft.com/office/drawing/2014/main" id="{BB873281-AA02-41F4-B0E5-AA588EC33869}"/>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5" name="フローチャート: 判断 814">
          <a:extLst>
            <a:ext uri="{FF2B5EF4-FFF2-40B4-BE49-F238E27FC236}">
              <a16:creationId xmlns:a16="http://schemas.microsoft.com/office/drawing/2014/main" id="{1ACE3239-0AA1-4EBE-8D36-A59036C8B106}"/>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6" name="フローチャート: 判断 815">
          <a:extLst>
            <a:ext uri="{FF2B5EF4-FFF2-40B4-BE49-F238E27FC236}">
              <a16:creationId xmlns:a16="http://schemas.microsoft.com/office/drawing/2014/main" id="{1158D948-E062-4232-B432-FA0E4975168B}"/>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7" name="フローチャート: 判断 816">
          <a:extLst>
            <a:ext uri="{FF2B5EF4-FFF2-40B4-BE49-F238E27FC236}">
              <a16:creationId xmlns:a16="http://schemas.microsoft.com/office/drawing/2014/main" id="{3516B918-2038-4A91-B42A-615151F0C430}"/>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91802</xdr:rowOff>
    </xdr:from>
    <xdr:to>
      <xdr:col>98</xdr:col>
      <xdr:colOff>38100</xdr:colOff>
      <xdr:row>86</xdr:row>
      <xdr:rowOff>21952</xdr:rowOff>
    </xdr:to>
    <xdr:sp macro="" textlink="">
      <xdr:nvSpPr>
        <xdr:cNvPr id="818" name="フローチャート: 判断 817">
          <a:extLst>
            <a:ext uri="{FF2B5EF4-FFF2-40B4-BE49-F238E27FC236}">
              <a16:creationId xmlns:a16="http://schemas.microsoft.com/office/drawing/2014/main" id="{A8D84491-5A6D-4191-B641-BF6466CA3744}"/>
            </a:ext>
          </a:extLst>
        </xdr:cNvPr>
        <xdr:cNvSpPr/>
      </xdr:nvSpPr>
      <xdr:spPr>
        <a:xfrm>
          <a:off x="16388080" y="143412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C4D24A9-E8E5-4D13-9DCA-846E7FABDA7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7302B87-DE7F-4749-98D2-7D50B0025F5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9D7D6883-B9F3-4104-B543-760496DE98A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C5FB9AD-3B2D-43E6-A145-533B2D8EF3B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93CEF2E9-D3E7-4FF6-A214-F88DCE3B75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70576</xdr:rowOff>
    </xdr:from>
    <xdr:to>
      <xdr:col>116</xdr:col>
      <xdr:colOff>114300</xdr:colOff>
      <xdr:row>83</xdr:row>
      <xdr:rowOff>726</xdr:rowOff>
    </xdr:to>
    <xdr:sp macro="" textlink="">
      <xdr:nvSpPr>
        <xdr:cNvPr id="824" name="楕円 823">
          <a:extLst>
            <a:ext uri="{FF2B5EF4-FFF2-40B4-BE49-F238E27FC236}">
              <a16:creationId xmlns:a16="http://schemas.microsoft.com/office/drawing/2014/main" id="{2732A229-8F9C-46D9-9361-9452097A4AF4}"/>
            </a:ext>
          </a:extLst>
        </xdr:cNvPr>
        <xdr:cNvSpPr/>
      </xdr:nvSpPr>
      <xdr:spPr>
        <a:xfrm>
          <a:off x="19458940" y="13817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93453</xdr:rowOff>
    </xdr:from>
    <xdr:ext cx="469744" cy="259045"/>
    <xdr:sp macro="" textlink="">
      <xdr:nvSpPr>
        <xdr:cNvPr id="825" name="【消防施設】&#10;一人当たり面積該当値テキスト">
          <a:extLst>
            <a:ext uri="{FF2B5EF4-FFF2-40B4-BE49-F238E27FC236}">
              <a16:creationId xmlns:a16="http://schemas.microsoft.com/office/drawing/2014/main" id="{4243D85B-F5CC-4B8C-84EA-DFAEA8709AAD}"/>
            </a:ext>
          </a:extLst>
        </xdr:cNvPr>
        <xdr:cNvSpPr txBox="1"/>
      </xdr:nvSpPr>
      <xdr:spPr>
        <a:xfrm>
          <a:off x="19547840" y="1367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88537</xdr:rowOff>
    </xdr:from>
    <xdr:to>
      <xdr:col>112</xdr:col>
      <xdr:colOff>38100</xdr:colOff>
      <xdr:row>83</xdr:row>
      <xdr:rowOff>18687</xdr:rowOff>
    </xdr:to>
    <xdr:sp macro="" textlink="">
      <xdr:nvSpPr>
        <xdr:cNvPr id="826" name="楕円 825">
          <a:extLst>
            <a:ext uri="{FF2B5EF4-FFF2-40B4-BE49-F238E27FC236}">
              <a16:creationId xmlns:a16="http://schemas.microsoft.com/office/drawing/2014/main" id="{F9C96C33-8802-44C2-A7B6-3BEB9F87139E}"/>
            </a:ext>
          </a:extLst>
        </xdr:cNvPr>
        <xdr:cNvSpPr/>
      </xdr:nvSpPr>
      <xdr:spPr>
        <a:xfrm>
          <a:off x="18735040" y="13835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121376</xdr:rowOff>
    </xdr:from>
    <xdr:to>
      <xdr:col>116</xdr:col>
      <xdr:colOff>63500</xdr:colOff>
      <xdr:row>82</xdr:row>
      <xdr:rowOff>139337</xdr:rowOff>
    </xdr:to>
    <xdr:cxnSp macro="">
      <xdr:nvCxnSpPr>
        <xdr:cNvPr id="827" name="直線コネクタ 826">
          <a:extLst>
            <a:ext uri="{FF2B5EF4-FFF2-40B4-BE49-F238E27FC236}">
              <a16:creationId xmlns:a16="http://schemas.microsoft.com/office/drawing/2014/main" id="{FF93D215-23A5-427B-A133-3F2275A99DA9}"/>
            </a:ext>
          </a:extLst>
        </xdr:cNvPr>
        <xdr:cNvCxnSpPr/>
      </xdr:nvCxnSpPr>
      <xdr:spPr>
        <a:xfrm flipV="1">
          <a:off x="18778220" y="13867856"/>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103232</xdr:rowOff>
    </xdr:from>
    <xdr:to>
      <xdr:col>107</xdr:col>
      <xdr:colOff>101600</xdr:colOff>
      <xdr:row>83</xdr:row>
      <xdr:rowOff>33382</xdr:rowOff>
    </xdr:to>
    <xdr:sp macro="" textlink="">
      <xdr:nvSpPr>
        <xdr:cNvPr id="828" name="楕円 827">
          <a:extLst>
            <a:ext uri="{FF2B5EF4-FFF2-40B4-BE49-F238E27FC236}">
              <a16:creationId xmlns:a16="http://schemas.microsoft.com/office/drawing/2014/main" id="{046DC8D5-FF8B-464E-BD6D-2E1190CF5721}"/>
            </a:ext>
          </a:extLst>
        </xdr:cNvPr>
        <xdr:cNvSpPr/>
      </xdr:nvSpPr>
      <xdr:spPr>
        <a:xfrm>
          <a:off x="17937480" y="13849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139337</xdr:rowOff>
    </xdr:from>
    <xdr:to>
      <xdr:col>111</xdr:col>
      <xdr:colOff>177800</xdr:colOff>
      <xdr:row>82</xdr:row>
      <xdr:rowOff>154032</xdr:rowOff>
    </xdr:to>
    <xdr:cxnSp macro="">
      <xdr:nvCxnSpPr>
        <xdr:cNvPr id="829" name="直線コネクタ 828">
          <a:extLst>
            <a:ext uri="{FF2B5EF4-FFF2-40B4-BE49-F238E27FC236}">
              <a16:creationId xmlns:a16="http://schemas.microsoft.com/office/drawing/2014/main" id="{DDF6A880-B7DA-4F9C-8C5E-710A55B27827}"/>
            </a:ext>
          </a:extLst>
        </xdr:cNvPr>
        <xdr:cNvCxnSpPr/>
      </xdr:nvCxnSpPr>
      <xdr:spPr>
        <a:xfrm flipV="1">
          <a:off x="17988280" y="13885817"/>
          <a:ext cx="78994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99968</xdr:rowOff>
    </xdr:from>
    <xdr:to>
      <xdr:col>102</xdr:col>
      <xdr:colOff>165100</xdr:colOff>
      <xdr:row>83</xdr:row>
      <xdr:rowOff>30118</xdr:rowOff>
    </xdr:to>
    <xdr:sp macro="" textlink="">
      <xdr:nvSpPr>
        <xdr:cNvPr id="830" name="楕円 829">
          <a:extLst>
            <a:ext uri="{FF2B5EF4-FFF2-40B4-BE49-F238E27FC236}">
              <a16:creationId xmlns:a16="http://schemas.microsoft.com/office/drawing/2014/main" id="{795F656F-C990-4F93-AFAA-17B94E07AAED}"/>
            </a:ext>
          </a:extLst>
        </xdr:cNvPr>
        <xdr:cNvSpPr/>
      </xdr:nvSpPr>
      <xdr:spPr>
        <a:xfrm>
          <a:off x="17162780" y="13846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150768</xdr:rowOff>
    </xdr:from>
    <xdr:to>
      <xdr:col>107</xdr:col>
      <xdr:colOff>50800</xdr:colOff>
      <xdr:row>82</xdr:row>
      <xdr:rowOff>154032</xdr:rowOff>
    </xdr:to>
    <xdr:cxnSp macro="">
      <xdr:nvCxnSpPr>
        <xdr:cNvPr id="831" name="直線コネクタ 830">
          <a:extLst>
            <a:ext uri="{FF2B5EF4-FFF2-40B4-BE49-F238E27FC236}">
              <a16:creationId xmlns:a16="http://schemas.microsoft.com/office/drawing/2014/main" id="{71110859-5A65-42FA-ADAD-67225C9BD8E5}"/>
            </a:ext>
          </a:extLst>
        </xdr:cNvPr>
        <xdr:cNvCxnSpPr/>
      </xdr:nvCxnSpPr>
      <xdr:spPr>
        <a:xfrm>
          <a:off x="17213580" y="13897248"/>
          <a:ext cx="7747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121194</xdr:rowOff>
    </xdr:from>
    <xdr:to>
      <xdr:col>98</xdr:col>
      <xdr:colOff>38100</xdr:colOff>
      <xdr:row>83</xdr:row>
      <xdr:rowOff>51344</xdr:rowOff>
    </xdr:to>
    <xdr:sp macro="" textlink="">
      <xdr:nvSpPr>
        <xdr:cNvPr id="832" name="楕円 831">
          <a:extLst>
            <a:ext uri="{FF2B5EF4-FFF2-40B4-BE49-F238E27FC236}">
              <a16:creationId xmlns:a16="http://schemas.microsoft.com/office/drawing/2014/main" id="{44BDDD87-8556-4A91-BF14-04687325F8FA}"/>
            </a:ext>
          </a:extLst>
        </xdr:cNvPr>
        <xdr:cNvSpPr/>
      </xdr:nvSpPr>
      <xdr:spPr>
        <a:xfrm>
          <a:off x="16388080" y="13867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150768</xdr:rowOff>
    </xdr:from>
    <xdr:to>
      <xdr:col>102</xdr:col>
      <xdr:colOff>114300</xdr:colOff>
      <xdr:row>83</xdr:row>
      <xdr:rowOff>544</xdr:rowOff>
    </xdr:to>
    <xdr:cxnSp macro="">
      <xdr:nvCxnSpPr>
        <xdr:cNvPr id="833" name="直線コネクタ 832">
          <a:extLst>
            <a:ext uri="{FF2B5EF4-FFF2-40B4-BE49-F238E27FC236}">
              <a16:creationId xmlns:a16="http://schemas.microsoft.com/office/drawing/2014/main" id="{DBEC1102-EE75-4E86-BFEC-E1218F6D3F04}"/>
            </a:ext>
          </a:extLst>
        </xdr:cNvPr>
        <xdr:cNvCxnSpPr/>
      </xdr:nvCxnSpPr>
      <xdr:spPr>
        <a:xfrm flipV="1">
          <a:off x="16431260" y="13897248"/>
          <a:ext cx="78232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4" name="n_1aveValue【消防施設】&#10;一人当たり面積">
          <a:extLst>
            <a:ext uri="{FF2B5EF4-FFF2-40B4-BE49-F238E27FC236}">
              <a16:creationId xmlns:a16="http://schemas.microsoft.com/office/drawing/2014/main" id="{FC365C39-0DD8-4853-89C5-C9AFF59A87CA}"/>
            </a:ext>
          </a:extLst>
        </xdr:cNvPr>
        <xdr:cNvSpPr txBox="1"/>
      </xdr:nvSpPr>
      <xdr:spPr>
        <a:xfrm>
          <a:off x="18561127" y="1436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5" name="n_2aveValue【消防施設】&#10;一人当たり面積">
          <a:extLst>
            <a:ext uri="{FF2B5EF4-FFF2-40B4-BE49-F238E27FC236}">
              <a16:creationId xmlns:a16="http://schemas.microsoft.com/office/drawing/2014/main" id="{8E8CCBCF-041F-48B7-A9CA-AC3C27BFCC60}"/>
            </a:ext>
          </a:extLst>
        </xdr:cNvPr>
        <xdr:cNvSpPr txBox="1"/>
      </xdr:nvSpPr>
      <xdr:spPr>
        <a:xfrm>
          <a:off x="177762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6" name="n_3aveValue【消防施設】&#10;一人当たり面積">
          <a:extLst>
            <a:ext uri="{FF2B5EF4-FFF2-40B4-BE49-F238E27FC236}">
              <a16:creationId xmlns:a16="http://schemas.microsoft.com/office/drawing/2014/main" id="{6F177CF9-93C1-4A01-B864-2A4B4E43A43B}"/>
            </a:ext>
          </a:extLst>
        </xdr:cNvPr>
        <xdr:cNvSpPr txBox="1"/>
      </xdr:nvSpPr>
      <xdr:spPr>
        <a:xfrm>
          <a:off x="170015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13079</xdr:rowOff>
    </xdr:from>
    <xdr:ext cx="469744" cy="259045"/>
    <xdr:sp macro="" textlink="">
      <xdr:nvSpPr>
        <xdr:cNvPr id="837" name="n_4aveValue【消防施設】&#10;一人当たり面積">
          <a:extLst>
            <a:ext uri="{FF2B5EF4-FFF2-40B4-BE49-F238E27FC236}">
              <a16:creationId xmlns:a16="http://schemas.microsoft.com/office/drawing/2014/main" id="{B3E3B4E8-E311-43A4-A911-3E7721BFA342}"/>
            </a:ext>
          </a:extLst>
        </xdr:cNvPr>
        <xdr:cNvSpPr txBox="1"/>
      </xdr:nvSpPr>
      <xdr:spPr>
        <a:xfrm>
          <a:off x="16226867" y="1443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35214</xdr:rowOff>
    </xdr:from>
    <xdr:ext cx="469744" cy="259045"/>
    <xdr:sp macro="" textlink="">
      <xdr:nvSpPr>
        <xdr:cNvPr id="838" name="n_1mainValue【消防施設】&#10;一人当たり面積">
          <a:extLst>
            <a:ext uri="{FF2B5EF4-FFF2-40B4-BE49-F238E27FC236}">
              <a16:creationId xmlns:a16="http://schemas.microsoft.com/office/drawing/2014/main" id="{2BACD0FC-F01F-488C-8A61-BA397BCE0B82}"/>
            </a:ext>
          </a:extLst>
        </xdr:cNvPr>
        <xdr:cNvSpPr txBox="1"/>
      </xdr:nvSpPr>
      <xdr:spPr>
        <a:xfrm>
          <a:off x="18561127" y="1361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49909</xdr:rowOff>
    </xdr:from>
    <xdr:ext cx="469744" cy="259045"/>
    <xdr:sp macro="" textlink="">
      <xdr:nvSpPr>
        <xdr:cNvPr id="839" name="n_2mainValue【消防施設】&#10;一人当たり面積">
          <a:extLst>
            <a:ext uri="{FF2B5EF4-FFF2-40B4-BE49-F238E27FC236}">
              <a16:creationId xmlns:a16="http://schemas.microsoft.com/office/drawing/2014/main" id="{9C1047F7-22A4-4D43-88F1-13933787A8BB}"/>
            </a:ext>
          </a:extLst>
        </xdr:cNvPr>
        <xdr:cNvSpPr txBox="1"/>
      </xdr:nvSpPr>
      <xdr:spPr>
        <a:xfrm>
          <a:off x="17776267" y="1362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46645</xdr:rowOff>
    </xdr:from>
    <xdr:ext cx="469744" cy="259045"/>
    <xdr:sp macro="" textlink="">
      <xdr:nvSpPr>
        <xdr:cNvPr id="840" name="n_3mainValue【消防施設】&#10;一人当たり面積">
          <a:extLst>
            <a:ext uri="{FF2B5EF4-FFF2-40B4-BE49-F238E27FC236}">
              <a16:creationId xmlns:a16="http://schemas.microsoft.com/office/drawing/2014/main" id="{E7A32FAB-0365-4038-A911-2AFDEF5CF0C7}"/>
            </a:ext>
          </a:extLst>
        </xdr:cNvPr>
        <xdr:cNvSpPr txBox="1"/>
      </xdr:nvSpPr>
      <xdr:spPr>
        <a:xfrm>
          <a:off x="17001567" y="1362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67871</xdr:rowOff>
    </xdr:from>
    <xdr:ext cx="469744" cy="259045"/>
    <xdr:sp macro="" textlink="">
      <xdr:nvSpPr>
        <xdr:cNvPr id="841" name="n_4mainValue【消防施設】&#10;一人当たり面積">
          <a:extLst>
            <a:ext uri="{FF2B5EF4-FFF2-40B4-BE49-F238E27FC236}">
              <a16:creationId xmlns:a16="http://schemas.microsoft.com/office/drawing/2014/main" id="{45104CAF-F068-4DB7-9EE2-07D52F46197C}"/>
            </a:ext>
          </a:extLst>
        </xdr:cNvPr>
        <xdr:cNvSpPr txBox="1"/>
      </xdr:nvSpPr>
      <xdr:spPr>
        <a:xfrm>
          <a:off x="16226867" y="1364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7EF09353-77FD-4F36-9D33-E228410014D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8BAA5ECD-EB5C-41E8-8901-47926A400C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71D9C2B6-2509-4A8A-97EC-85AC020A473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CAD6C9EF-EC16-4955-ABCA-B5AE3B6A16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8671BA74-C668-4739-9D08-79DA7497055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E00E532B-1B46-48F0-B6FA-644EFA9DF73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FCE700D4-9BFD-49A7-9646-CF8849AB25A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7FB2004C-E847-426F-853D-89AB956CD23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384F974F-B0FF-475F-9560-BF553AE5837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956B2F0D-14F1-40F1-81D1-66BE7363537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8E5EB066-38FE-4913-AFAF-5A824A351B2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2BE51C1A-F04F-45B4-9A88-6B321582155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2A942DCD-C878-4525-A0C0-3EDEC7C9216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4AF46B54-0990-464F-BEE1-2CF67CE183C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C02AA696-B062-498B-A3A2-411D935943F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066C220A-1E84-401F-8260-7A188793DC5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60A18A61-666B-4777-A36A-B10E676C04B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9B6BB06B-6C6B-43C7-8B9C-07E49697AA9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1F574031-68DE-49F8-86C5-3AF7CC27244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315D1B69-3D42-4B9A-A0EC-46499DF1C7E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53076523-25BD-4299-839F-F597CA82395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0FF8697D-81E1-4FB3-811C-FAA500743C8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D18ED225-11F0-4EAF-ADC1-CB34D8C1330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A705A44A-D681-4AFA-A4F4-8CF0484C29A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F4504645-F615-4CA5-BDA9-F35BC1C855A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7" name="直線コネクタ 866">
          <a:extLst>
            <a:ext uri="{FF2B5EF4-FFF2-40B4-BE49-F238E27FC236}">
              <a16:creationId xmlns:a16="http://schemas.microsoft.com/office/drawing/2014/main" id="{FEDEF01A-8A07-4B70-811A-A1094BAF8A26}"/>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8" name="【庁舎】&#10;有形固定資産減価償却率最小値テキスト">
          <a:extLst>
            <a:ext uri="{FF2B5EF4-FFF2-40B4-BE49-F238E27FC236}">
              <a16:creationId xmlns:a16="http://schemas.microsoft.com/office/drawing/2014/main" id="{C389BA9F-F37B-4677-8AD9-3D6907EBA09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9" name="直線コネクタ 868">
          <a:extLst>
            <a:ext uri="{FF2B5EF4-FFF2-40B4-BE49-F238E27FC236}">
              <a16:creationId xmlns:a16="http://schemas.microsoft.com/office/drawing/2014/main" id="{E17E8A86-3ECB-4715-A486-2AEE306EBE91}"/>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70" name="【庁舎】&#10;有形固定資産減価償却率最大値テキスト">
          <a:extLst>
            <a:ext uri="{FF2B5EF4-FFF2-40B4-BE49-F238E27FC236}">
              <a16:creationId xmlns:a16="http://schemas.microsoft.com/office/drawing/2014/main" id="{7428C299-4446-4744-8B0E-142996321993}"/>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1" name="直線コネクタ 870">
          <a:extLst>
            <a:ext uri="{FF2B5EF4-FFF2-40B4-BE49-F238E27FC236}">
              <a16:creationId xmlns:a16="http://schemas.microsoft.com/office/drawing/2014/main" id="{E353875A-D470-4614-BB8A-E33B515C5582}"/>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2" name="【庁舎】&#10;有形固定資産減価償却率平均値テキスト">
          <a:extLst>
            <a:ext uri="{FF2B5EF4-FFF2-40B4-BE49-F238E27FC236}">
              <a16:creationId xmlns:a16="http://schemas.microsoft.com/office/drawing/2014/main" id="{D2C0D2A2-13AA-44C0-9520-0997C7524B3F}"/>
            </a:ext>
          </a:extLst>
        </xdr:cNvPr>
        <xdr:cNvSpPr txBox="1"/>
      </xdr:nvSpPr>
      <xdr:spPr>
        <a:xfrm>
          <a:off x="14414500" y="17429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3" name="フローチャート: 判断 872">
          <a:extLst>
            <a:ext uri="{FF2B5EF4-FFF2-40B4-BE49-F238E27FC236}">
              <a16:creationId xmlns:a16="http://schemas.microsoft.com/office/drawing/2014/main" id="{A70969FB-79B5-4AC1-9210-A76DFD60FE06}"/>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4" name="フローチャート: 判断 873">
          <a:extLst>
            <a:ext uri="{FF2B5EF4-FFF2-40B4-BE49-F238E27FC236}">
              <a16:creationId xmlns:a16="http://schemas.microsoft.com/office/drawing/2014/main" id="{534B1F98-C591-40EC-844B-9E33747C226B}"/>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5" name="フローチャート: 判断 874">
          <a:extLst>
            <a:ext uri="{FF2B5EF4-FFF2-40B4-BE49-F238E27FC236}">
              <a16:creationId xmlns:a16="http://schemas.microsoft.com/office/drawing/2014/main" id="{42C7C7CE-1EB9-4E9F-99B4-E1DAFE0801C8}"/>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6" name="フローチャート: 判断 875">
          <a:extLst>
            <a:ext uri="{FF2B5EF4-FFF2-40B4-BE49-F238E27FC236}">
              <a16:creationId xmlns:a16="http://schemas.microsoft.com/office/drawing/2014/main" id="{25381798-6057-44B3-80B3-64DE45267D88}"/>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7" name="フローチャート: 判断 876">
          <a:extLst>
            <a:ext uri="{FF2B5EF4-FFF2-40B4-BE49-F238E27FC236}">
              <a16:creationId xmlns:a16="http://schemas.microsoft.com/office/drawing/2014/main" id="{C0F42A85-A792-4719-A4AD-4146BB471EBE}"/>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0C38C1B-30DE-4E8D-B412-7FC1FC0B8FD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9A7FC64-F6CA-45B1-A8B5-6B0E0550383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2EEE6D3-7E62-4C9C-B2BF-473596D7110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ED5FB6C-8E7B-4F0C-886A-62F3B8E5E34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B33A03B2-FA0E-44C1-8147-7173479D5E1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165826</xdr:rowOff>
    </xdr:from>
    <xdr:to>
      <xdr:col>85</xdr:col>
      <xdr:colOff>177800</xdr:colOff>
      <xdr:row>104</xdr:row>
      <xdr:rowOff>95976</xdr:rowOff>
    </xdr:to>
    <xdr:sp macro="" textlink="">
      <xdr:nvSpPr>
        <xdr:cNvPr id="883" name="楕円 882">
          <a:extLst>
            <a:ext uri="{FF2B5EF4-FFF2-40B4-BE49-F238E27FC236}">
              <a16:creationId xmlns:a16="http://schemas.microsoft.com/office/drawing/2014/main" id="{17276A42-B84C-4E92-9CD3-BF84F0339570}"/>
            </a:ext>
          </a:extLst>
        </xdr:cNvPr>
        <xdr:cNvSpPr/>
      </xdr:nvSpPr>
      <xdr:spPr>
        <a:xfrm>
          <a:off x="14325600" y="174327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17253</xdr:rowOff>
    </xdr:from>
    <xdr:ext cx="405111" cy="259045"/>
    <xdr:sp macro="" textlink="">
      <xdr:nvSpPr>
        <xdr:cNvPr id="884" name="【庁舎】&#10;有形固定資産減価償却率該当値テキスト">
          <a:extLst>
            <a:ext uri="{FF2B5EF4-FFF2-40B4-BE49-F238E27FC236}">
              <a16:creationId xmlns:a16="http://schemas.microsoft.com/office/drawing/2014/main" id="{90517092-00D2-4F3A-A005-503936683E8C}"/>
            </a:ext>
          </a:extLst>
        </xdr:cNvPr>
        <xdr:cNvSpPr txBox="1"/>
      </xdr:nvSpPr>
      <xdr:spPr>
        <a:xfrm>
          <a:off x="14414500" y="1728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142966</xdr:rowOff>
    </xdr:from>
    <xdr:to>
      <xdr:col>81</xdr:col>
      <xdr:colOff>101600</xdr:colOff>
      <xdr:row>104</xdr:row>
      <xdr:rowOff>73116</xdr:rowOff>
    </xdr:to>
    <xdr:sp macro="" textlink="">
      <xdr:nvSpPr>
        <xdr:cNvPr id="885" name="楕円 884">
          <a:extLst>
            <a:ext uri="{FF2B5EF4-FFF2-40B4-BE49-F238E27FC236}">
              <a16:creationId xmlns:a16="http://schemas.microsoft.com/office/drawing/2014/main" id="{D3EC0878-62EB-4014-B84B-EF4723841D85}"/>
            </a:ext>
          </a:extLst>
        </xdr:cNvPr>
        <xdr:cNvSpPr/>
      </xdr:nvSpPr>
      <xdr:spPr>
        <a:xfrm>
          <a:off x="13578840" y="17409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22316</xdr:rowOff>
    </xdr:from>
    <xdr:to>
      <xdr:col>85</xdr:col>
      <xdr:colOff>127000</xdr:colOff>
      <xdr:row>104</xdr:row>
      <xdr:rowOff>45176</xdr:rowOff>
    </xdr:to>
    <xdr:cxnSp macro="">
      <xdr:nvCxnSpPr>
        <xdr:cNvPr id="886" name="直線コネクタ 885">
          <a:extLst>
            <a:ext uri="{FF2B5EF4-FFF2-40B4-BE49-F238E27FC236}">
              <a16:creationId xmlns:a16="http://schemas.microsoft.com/office/drawing/2014/main" id="{3F93D3B9-4833-449F-A2F9-29F7186A6ED0}"/>
            </a:ext>
          </a:extLst>
        </xdr:cNvPr>
        <xdr:cNvCxnSpPr/>
      </xdr:nvCxnSpPr>
      <xdr:spPr>
        <a:xfrm>
          <a:off x="13629640" y="17456876"/>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113574</xdr:rowOff>
    </xdr:from>
    <xdr:to>
      <xdr:col>76</xdr:col>
      <xdr:colOff>165100</xdr:colOff>
      <xdr:row>104</xdr:row>
      <xdr:rowOff>43724</xdr:rowOff>
    </xdr:to>
    <xdr:sp macro="" textlink="">
      <xdr:nvSpPr>
        <xdr:cNvPr id="887" name="楕円 886">
          <a:extLst>
            <a:ext uri="{FF2B5EF4-FFF2-40B4-BE49-F238E27FC236}">
              <a16:creationId xmlns:a16="http://schemas.microsoft.com/office/drawing/2014/main" id="{254DC1EA-4D30-4175-A8BB-4C8BA94AE8BA}"/>
            </a:ext>
          </a:extLst>
        </xdr:cNvPr>
        <xdr:cNvSpPr/>
      </xdr:nvSpPr>
      <xdr:spPr>
        <a:xfrm>
          <a:off x="12804140" y="17380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164374</xdr:rowOff>
    </xdr:from>
    <xdr:to>
      <xdr:col>81</xdr:col>
      <xdr:colOff>50800</xdr:colOff>
      <xdr:row>104</xdr:row>
      <xdr:rowOff>22316</xdr:rowOff>
    </xdr:to>
    <xdr:cxnSp macro="">
      <xdr:nvCxnSpPr>
        <xdr:cNvPr id="888" name="直線コネクタ 887">
          <a:extLst>
            <a:ext uri="{FF2B5EF4-FFF2-40B4-BE49-F238E27FC236}">
              <a16:creationId xmlns:a16="http://schemas.microsoft.com/office/drawing/2014/main" id="{58D95A48-C917-48F9-8417-3F76DF2965C4}"/>
            </a:ext>
          </a:extLst>
        </xdr:cNvPr>
        <xdr:cNvCxnSpPr/>
      </xdr:nvCxnSpPr>
      <xdr:spPr>
        <a:xfrm>
          <a:off x="12854940" y="17431294"/>
          <a:ext cx="7747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79284</xdr:rowOff>
    </xdr:from>
    <xdr:to>
      <xdr:col>72</xdr:col>
      <xdr:colOff>38100</xdr:colOff>
      <xdr:row>104</xdr:row>
      <xdr:rowOff>9434</xdr:rowOff>
    </xdr:to>
    <xdr:sp macro="" textlink="">
      <xdr:nvSpPr>
        <xdr:cNvPr id="889" name="楕円 888">
          <a:extLst>
            <a:ext uri="{FF2B5EF4-FFF2-40B4-BE49-F238E27FC236}">
              <a16:creationId xmlns:a16="http://schemas.microsoft.com/office/drawing/2014/main" id="{330B684E-DBBC-4803-A0CF-6DE0E0420971}"/>
            </a:ext>
          </a:extLst>
        </xdr:cNvPr>
        <xdr:cNvSpPr/>
      </xdr:nvSpPr>
      <xdr:spPr>
        <a:xfrm>
          <a:off x="12029440" y="17346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130084</xdr:rowOff>
    </xdr:from>
    <xdr:to>
      <xdr:col>76</xdr:col>
      <xdr:colOff>114300</xdr:colOff>
      <xdr:row>103</xdr:row>
      <xdr:rowOff>164374</xdr:rowOff>
    </xdr:to>
    <xdr:cxnSp macro="">
      <xdr:nvCxnSpPr>
        <xdr:cNvPr id="890" name="直線コネクタ 889">
          <a:extLst>
            <a:ext uri="{FF2B5EF4-FFF2-40B4-BE49-F238E27FC236}">
              <a16:creationId xmlns:a16="http://schemas.microsoft.com/office/drawing/2014/main" id="{0C2B713F-BCF9-4F97-845B-215A3B82720D}"/>
            </a:ext>
          </a:extLst>
        </xdr:cNvPr>
        <xdr:cNvCxnSpPr/>
      </xdr:nvCxnSpPr>
      <xdr:spPr>
        <a:xfrm>
          <a:off x="12072620" y="1739700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120106</xdr:rowOff>
    </xdr:from>
    <xdr:to>
      <xdr:col>67</xdr:col>
      <xdr:colOff>101600</xdr:colOff>
      <xdr:row>104</xdr:row>
      <xdr:rowOff>50256</xdr:rowOff>
    </xdr:to>
    <xdr:sp macro="" textlink="">
      <xdr:nvSpPr>
        <xdr:cNvPr id="891" name="楕円 890">
          <a:extLst>
            <a:ext uri="{FF2B5EF4-FFF2-40B4-BE49-F238E27FC236}">
              <a16:creationId xmlns:a16="http://schemas.microsoft.com/office/drawing/2014/main" id="{50CBF5DB-21C6-41F7-87C6-E849D8E2B37C}"/>
            </a:ext>
          </a:extLst>
        </xdr:cNvPr>
        <xdr:cNvSpPr/>
      </xdr:nvSpPr>
      <xdr:spPr>
        <a:xfrm>
          <a:off x="11231880" y="17387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130084</xdr:rowOff>
    </xdr:from>
    <xdr:to>
      <xdr:col>71</xdr:col>
      <xdr:colOff>177800</xdr:colOff>
      <xdr:row>103</xdr:row>
      <xdr:rowOff>170906</xdr:rowOff>
    </xdr:to>
    <xdr:cxnSp macro="">
      <xdr:nvCxnSpPr>
        <xdr:cNvPr id="892" name="直線コネクタ 891">
          <a:extLst>
            <a:ext uri="{FF2B5EF4-FFF2-40B4-BE49-F238E27FC236}">
              <a16:creationId xmlns:a16="http://schemas.microsoft.com/office/drawing/2014/main" id="{B65C4752-CBE8-49DA-808C-7BBE9E1C2F4F}"/>
            </a:ext>
          </a:extLst>
        </xdr:cNvPr>
        <xdr:cNvCxnSpPr/>
      </xdr:nvCxnSpPr>
      <xdr:spPr>
        <a:xfrm flipV="1">
          <a:off x="11282680" y="17397004"/>
          <a:ext cx="78994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3" name="n_1aveValue【庁舎】&#10;有形固定資産減価償却率">
          <a:extLst>
            <a:ext uri="{FF2B5EF4-FFF2-40B4-BE49-F238E27FC236}">
              <a16:creationId xmlns:a16="http://schemas.microsoft.com/office/drawing/2014/main" id="{03742453-12F8-4845-9E21-FD2F99228FCD}"/>
            </a:ext>
          </a:extLst>
        </xdr:cNvPr>
        <xdr:cNvSpPr txBox="1"/>
      </xdr:nvSpPr>
      <xdr:spPr>
        <a:xfrm>
          <a:off x="13437244" y="17536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4" name="n_2aveValue【庁舎】&#10;有形固定資産減価償却率">
          <a:extLst>
            <a:ext uri="{FF2B5EF4-FFF2-40B4-BE49-F238E27FC236}">
              <a16:creationId xmlns:a16="http://schemas.microsoft.com/office/drawing/2014/main" id="{7FB0761B-DB3B-4B85-AC82-2170C3CB5C8A}"/>
            </a:ext>
          </a:extLst>
        </xdr:cNvPr>
        <xdr:cNvSpPr txBox="1"/>
      </xdr:nvSpPr>
      <xdr:spPr>
        <a:xfrm>
          <a:off x="126752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5" name="n_3aveValue【庁舎】&#10;有形固定資産減価償却率">
          <a:extLst>
            <a:ext uri="{FF2B5EF4-FFF2-40B4-BE49-F238E27FC236}">
              <a16:creationId xmlns:a16="http://schemas.microsoft.com/office/drawing/2014/main" id="{C063B6EC-8454-4E6F-BDC1-BE5BB2A25E32}"/>
            </a:ext>
          </a:extLst>
        </xdr:cNvPr>
        <xdr:cNvSpPr txBox="1"/>
      </xdr:nvSpPr>
      <xdr:spPr>
        <a:xfrm>
          <a:off x="11900544" y="1753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6" name="n_4aveValue【庁舎】&#10;有形固定資産減価償却率">
          <a:extLst>
            <a:ext uri="{FF2B5EF4-FFF2-40B4-BE49-F238E27FC236}">
              <a16:creationId xmlns:a16="http://schemas.microsoft.com/office/drawing/2014/main" id="{4EDB389E-9A88-4962-943C-A6EDA4429122}"/>
            </a:ext>
          </a:extLst>
        </xdr:cNvPr>
        <xdr:cNvSpPr txBox="1"/>
      </xdr:nvSpPr>
      <xdr:spPr>
        <a:xfrm>
          <a:off x="11102984" y="1759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89643</xdr:rowOff>
    </xdr:from>
    <xdr:ext cx="405111" cy="259045"/>
    <xdr:sp macro="" textlink="">
      <xdr:nvSpPr>
        <xdr:cNvPr id="897" name="n_1mainValue【庁舎】&#10;有形固定資産減価償却率">
          <a:extLst>
            <a:ext uri="{FF2B5EF4-FFF2-40B4-BE49-F238E27FC236}">
              <a16:creationId xmlns:a16="http://schemas.microsoft.com/office/drawing/2014/main" id="{DA36FA13-688D-4FA8-AAB9-879799EC109C}"/>
            </a:ext>
          </a:extLst>
        </xdr:cNvPr>
        <xdr:cNvSpPr txBox="1"/>
      </xdr:nvSpPr>
      <xdr:spPr>
        <a:xfrm>
          <a:off x="13437244" y="171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60251</xdr:rowOff>
    </xdr:from>
    <xdr:ext cx="405111" cy="259045"/>
    <xdr:sp macro="" textlink="">
      <xdr:nvSpPr>
        <xdr:cNvPr id="898" name="n_2mainValue【庁舎】&#10;有形固定資産減価償却率">
          <a:extLst>
            <a:ext uri="{FF2B5EF4-FFF2-40B4-BE49-F238E27FC236}">
              <a16:creationId xmlns:a16="http://schemas.microsoft.com/office/drawing/2014/main" id="{3A2F346B-1B49-45EB-B195-9920E891791C}"/>
            </a:ext>
          </a:extLst>
        </xdr:cNvPr>
        <xdr:cNvSpPr txBox="1"/>
      </xdr:nvSpPr>
      <xdr:spPr>
        <a:xfrm>
          <a:off x="12675244" y="1715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25961</xdr:rowOff>
    </xdr:from>
    <xdr:ext cx="405111" cy="259045"/>
    <xdr:sp macro="" textlink="">
      <xdr:nvSpPr>
        <xdr:cNvPr id="899" name="n_3mainValue【庁舎】&#10;有形固定資産減価償却率">
          <a:extLst>
            <a:ext uri="{FF2B5EF4-FFF2-40B4-BE49-F238E27FC236}">
              <a16:creationId xmlns:a16="http://schemas.microsoft.com/office/drawing/2014/main" id="{89D5FC35-52E7-4F72-9C5A-0413E57DCD7D}"/>
            </a:ext>
          </a:extLst>
        </xdr:cNvPr>
        <xdr:cNvSpPr txBox="1"/>
      </xdr:nvSpPr>
      <xdr:spPr>
        <a:xfrm>
          <a:off x="11900544" y="1712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66783</xdr:rowOff>
    </xdr:from>
    <xdr:ext cx="405111" cy="259045"/>
    <xdr:sp macro="" textlink="">
      <xdr:nvSpPr>
        <xdr:cNvPr id="900" name="n_4mainValue【庁舎】&#10;有形固定資産減価償却率">
          <a:extLst>
            <a:ext uri="{FF2B5EF4-FFF2-40B4-BE49-F238E27FC236}">
              <a16:creationId xmlns:a16="http://schemas.microsoft.com/office/drawing/2014/main" id="{BA8C1E80-7BFE-447E-8F23-F30ABAC854D4}"/>
            </a:ext>
          </a:extLst>
        </xdr:cNvPr>
        <xdr:cNvSpPr txBox="1"/>
      </xdr:nvSpPr>
      <xdr:spPr>
        <a:xfrm>
          <a:off x="11102984" y="1716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0DAB2FE6-D579-4F2E-A9F1-2897F45FA1B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9C739564-B50B-4FC2-874A-D8CF7DCF481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85836434-1792-45A0-99F5-DD8896A0B91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3498DEB5-AD3D-4B8C-8F5B-E572F728F97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2046403B-55D8-4070-8CE6-E653F2A0ACF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50DDCA88-3299-4554-8712-1962841C0C1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591F50A7-0CC1-4E06-AC68-98EB46AD39B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9E10248E-5326-43D4-A415-024ACE6B061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5BF1AB52-A439-401E-9E23-9A36E57E56E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BDAC0520-0AA1-4F77-9630-445B965E337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1" name="直線コネクタ 910">
          <a:extLst>
            <a:ext uri="{FF2B5EF4-FFF2-40B4-BE49-F238E27FC236}">
              <a16:creationId xmlns:a16="http://schemas.microsoft.com/office/drawing/2014/main" id="{134EE4D4-EA25-4517-9535-320B65CC630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2" name="テキスト ボックス 911">
          <a:extLst>
            <a:ext uri="{FF2B5EF4-FFF2-40B4-BE49-F238E27FC236}">
              <a16:creationId xmlns:a16="http://schemas.microsoft.com/office/drawing/2014/main" id="{194A7ABC-ECC0-4FA7-B653-7E98725B30B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3" name="直線コネクタ 912">
          <a:extLst>
            <a:ext uri="{FF2B5EF4-FFF2-40B4-BE49-F238E27FC236}">
              <a16:creationId xmlns:a16="http://schemas.microsoft.com/office/drawing/2014/main" id="{840014AB-3B2D-4449-9D75-A8B09196289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4" name="テキスト ボックス 913">
          <a:extLst>
            <a:ext uri="{FF2B5EF4-FFF2-40B4-BE49-F238E27FC236}">
              <a16:creationId xmlns:a16="http://schemas.microsoft.com/office/drawing/2014/main" id="{3BF42895-D0D5-4126-8AC9-66D2C8C70FF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5" name="直線コネクタ 914">
          <a:extLst>
            <a:ext uri="{FF2B5EF4-FFF2-40B4-BE49-F238E27FC236}">
              <a16:creationId xmlns:a16="http://schemas.microsoft.com/office/drawing/2014/main" id="{EAA92F96-CA71-4644-963A-F10E5D7CF74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6" name="テキスト ボックス 915">
          <a:extLst>
            <a:ext uri="{FF2B5EF4-FFF2-40B4-BE49-F238E27FC236}">
              <a16:creationId xmlns:a16="http://schemas.microsoft.com/office/drawing/2014/main" id="{3ED69A0D-CF93-4DCD-9464-F34B4F28B839}"/>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7" name="直線コネクタ 916">
          <a:extLst>
            <a:ext uri="{FF2B5EF4-FFF2-40B4-BE49-F238E27FC236}">
              <a16:creationId xmlns:a16="http://schemas.microsoft.com/office/drawing/2014/main" id="{0A07CCDB-6F18-4D3C-9B05-60A319B8062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8" name="テキスト ボックス 917">
          <a:extLst>
            <a:ext uri="{FF2B5EF4-FFF2-40B4-BE49-F238E27FC236}">
              <a16:creationId xmlns:a16="http://schemas.microsoft.com/office/drawing/2014/main" id="{38741045-1611-45D8-812E-7BC49729C01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9" name="直線コネクタ 918">
          <a:extLst>
            <a:ext uri="{FF2B5EF4-FFF2-40B4-BE49-F238E27FC236}">
              <a16:creationId xmlns:a16="http://schemas.microsoft.com/office/drawing/2014/main" id="{1BAB38CB-8166-400A-9647-31E927B6E95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0" name="テキスト ボックス 919">
          <a:extLst>
            <a:ext uri="{FF2B5EF4-FFF2-40B4-BE49-F238E27FC236}">
              <a16:creationId xmlns:a16="http://schemas.microsoft.com/office/drawing/2014/main" id="{DD0F8E16-FB89-4DF8-8D34-7CAA4022441D}"/>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CFEC9238-5073-4C26-92A0-0D38641BFC4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C420D035-E80D-40EF-BEE9-FD1AF5A8741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4C411B88-8522-4D91-8544-85AA6CCF689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4" name="直線コネクタ 923">
          <a:extLst>
            <a:ext uri="{FF2B5EF4-FFF2-40B4-BE49-F238E27FC236}">
              <a16:creationId xmlns:a16="http://schemas.microsoft.com/office/drawing/2014/main" id="{F050C8D3-EA3A-4766-95B0-2B15A6F87319}"/>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5" name="【庁舎】&#10;一人当たり面積最小値テキスト">
          <a:extLst>
            <a:ext uri="{FF2B5EF4-FFF2-40B4-BE49-F238E27FC236}">
              <a16:creationId xmlns:a16="http://schemas.microsoft.com/office/drawing/2014/main" id="{10624D47-85CC-4E52-A5D2-65BD11C04ED7}"/>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6" name="直線コネクタ 925">
          <a:extLst>
            <a:ext uri="{FF2B5EF4-FFF2-40B4-BE49-F238E27FC236}">
              <a16:creationId xmlns:a16="http://schemas.microsoft.com/office/drawing/2014/main" id="{578DAB67-4342-4CA3-AF21-D85F3CB45B61}"/>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7" name="【庁舎】&#10;一人当たり面積最大値テキスト">
          <a:extLst>
            <a:ext uri="{FF2B5EF4-FFF2-40B4-BE49-F238E27FC236}">
              <a16:creationId xmlns:a16="http://schemas.microsoft.com/office/drawing/2014/main" id="{EE76F246-D299-47B9-929D-0AA811B89CAE}"/>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8" name="直線コネクタ 927">
          <a:extLst>
            <a:ext uri="{FF2B5EF4-FFF2-40B4-BE49-F238E27FC236}">
              <a16:creationId xmlns:a16="http://schemas.microsoft.com/office/drawing/2014/main" id="{EF2D322F-90FC-4EFC-9D5A-7ACC025AFE48}"/>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9" name="【庁舎】&#10;一人当たり面積平均値テキスト">
          <a:extLst>
            <a:ext uri="{FF2B5EF4-FFF2-40B4-BE49-F238E27FC236}">
              <a16:creationId xmlns:a16="http://schemas.microsoft.com/office/drawing/2014/main" id="{515B70FF-A98A-4B72-90E9-4F1D5B6EEE6C}"/>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30" name="フローチャート: 判断 929">
          <a:extLst>
            <a:ext uri="{FF2B5EF4-FFF2-40B4-BE49-F238E27FC236}">
              <a16:creationId xmlns:a16="http://schemas.microsoft.com/office/drawing/2014/main" id="{4DCEC1A0-DBE6-4534-8845-3EAC7E71D264}"/>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1" name="フローチャート: 判断 930">
          <a:extLst>
            <a:ext uri="{FF2B5EF4-FFF2-40B4-BE49-F238E27FC236}">
              <a16:creationId xmlns:a16="http://schemas.microsoft.com/office/drawing/2014/main" id="{141ADAE4-FC21-4CEE-86FB-DB08F231C587}"/>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2" name="フローチャート: 判断 931">
          <a:extLst>
            <a:ext uri="{FF2B5EF4-FFF2-40B4-BE49-F238E27FC236}">
              <a16:creationId xmlns:a16="http://schemas.microsoft.com/office/drawing/2014/main" id="{2BE0F4C9-7A74-46BD-A2F5-63C11A8DB98D}"/>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3" name="フローチャート: 判断 932">
          <a:extLst>
            <a:ext uri="{FF2B5EF4-FFF2-40B4-BE49-F238E27FC236}">
              <a16:creationId xmlns:a16="http://schemas.microsoft.com/office/drawing/2014/main" id="{632313EE-7492-495C-A9DF-3422B3C63C34}"/>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934" name="フローチャート: 判断 933">
          <a:extLst>
            <a:ext uri="{FF2B5EF4-FFF2-40B4-BE49-F238E27FC236}">
              <a16:creationId xmlns:a16="http://schemas.microsoft.com/office/drawing/2014/main" id="{221EF324-5923-47E1-AA4D-17D6ED4C81BD}"/>
            </a:ext>
          </a:extLst>
        </xdr:cNvPr>
        <xdr:cNvSpPr/>
      </xdr:nvSpPr>
      <xdr:spPr>
        <a:xfrm>
          <a:off x="16388080" y="17833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950B85F-E070-4579-A171-FA344DA96BE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77CF014-4AF1-4527-BEC2-9E14107592A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A47EDD7-FA1A-4AB1-8F5D-210099A0973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77CE907-3BA4-42AD-93BA-80C10FB847D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BCF062D4-1A6A-4622-AF17-ED3E923077E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111761</xdr:rowOff>
    </xdr:from>
    <xdr:to>
      <xdr:col>116</xdr:col>
      <xdr:colOff>114300</xdr:colOff>
      <xdr:row>106</xdr:row>
      <xdr:rowOff>41911</xdr:rowOff>
    </xdr:to>
    <xdr:sp macro="" textlink="">
      <xdr:nvSpPr>
        <xdr:cNvPr id="940" name="楕円 939">
          <a:extLst>
            <a:ext uri="{FF2B5EF4-FFF2-40B4-BE49-F238E27FC236}">
              <a16:creationId xmlns:a16="http://schemas.microsoft.com/office/drawing/2014/main" id="{5A7AECBD-7223-4E84-84BC-BBF7A81669E7}"/>
            </a:ext>
          </a:extLst>
        </xdr:cNvPr>
        <xdr:cNvSpPr/>
      </xdr:nvSpPr>
      <xdr:spPr>
        <a:xfrm>
          <a:off x="19458940" y="177139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90188</xdr:rowOff>
    </xdr:from>
    <xdr:ext cx="469744" cy="259045"/>
    <xdr:sp macro="" textlink="">
      <xdr:nvSpPr>
        <xdr:cNvPr id="941" name="【庁舎】&#10;一人当たり面積該当値テキスト">
          <a:extLst>
            <a:ext uri="{FF2B5EF4-FFF2-40B4-BE49-F238E27FC236}">
              <a16:creationId xmlns:a16="http://schemas.microsoft.com/office/drawing/2014/main" id="{CD335BA4-14D2-4BDF-B5F2-1BDA7CC20799}"/>
            </a:ext>
          </a:extLst>
        </xdr:cNvPr>
        <xdr:cNvSpPr txBox="1"/>
      </xdr:nvSpPr>
      <xdr:spPr>
        <a:xfrm>
          <a:off x="19547840"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124461</xdr:rowOff>
    </xdr:from>
    <xdr:to>
      <xdr:col>112</xdr:col>
      <xdr:colOff>38100</xdr:colOff>
      <xdr:row>106</xdr:row>
      <xdr:rowOff>54611</xdr:rowOff>
    </xdr:to>
    <xdr:sp macro="" textlink="">
      <xdr:nvSpPr>
        <xdr:cNvPr id="942" name="楕円 941">
          <a:extLst>
            <a:ext uri="{FF2B5EF4-FFF2-40B4-BE49-F238E27FC236}">
              <a16:creationId xmlns:a16="http://schemas.microsoft.com/office/drawing/2014/main" id="{60FECFAE-27DA-416A-BE1B-362973601A58}"/>
            </a:ext>
          </a:extLst>
        </xdr:cNvPr>
        <xdr:cNvSpPr/>
      </xdr:nvSpPr>
      <xdr:spPr>
        <a:xfrm>
          <a:off x="18735040" y="177266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162561</xdr:rowOff>
    </xdr:from>
    <xdr:to>
      <xdr:col>116</xdr:col>
      <xdr:colOff>63500</xdr:colOff>
      <xdr:row>106</xdr:row>
      <xdr:rowOff>3811</xdr:rowOff>
    </xdr:to>
    <xdr:cxnSp macro="">
      <xdr:nvCxnSpPr>
        <xdr:cNvPr id="943" name="直線コネクタ 942">
          <a:extLst>
            <a:ext uri="{FF2B5EF4-FFF2-40B4-BE49-F238E27FC236}">
              <a16:creationId xmlns:a16="http://schemas.microsoft.com/office/drawing/2014/main" id="{DAC66DE5-2AAD-4C44-8983-4B19258D7F17}"/>
            </a:ext>
          </a:extLst>
        </xdr:cNvPr>
        <xdr:cNvCxnSpPr/>
      </xdr:nvCxnSpPr>
      <xdr:spPr>
        <a:xfrm flipV="1">
          <a:off x="18778220" y="17764761"/>
          <a:ext cx="7315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133350</xdr:rowOff>
    </xdr:from>
    <xdr:to>
      <xdr:col>107</xdr:col>
      <xdr:colOff>101600</xdr:colOff>
      <xdr:row>106</xdr:row>
      <xdr:rowOff>63500</xdr:rowOff>
    </xdr:to>
    <xdr:sp macro="" textlink="">
      <xdr:nvSpPr>
        <xdr:cNvPr id="944" name="楕円 943">
          <a:extLst>
            <a:ext uri="{FF2B5EF4-FFF2-40B4-BE49-F238E27FC236}">
              <a16:creationId xmlns:a16="http://schemas.microsoft.com/office/drawing/2014/main" id="{97E40347-C902-4FC5-ABA7-600404039914}"/>
            </a:ext>
          </a:extLst>
        </xdr:cNvPr>
        <xdr:cNvSpPr/>
      </xdr:nvSpPr>
      <xdr:spPr>
        <a:xfrm>
          <a:off x="17937480" y="17735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3811</xdr:rowOff>
    </xdr:from>
    <xdr:to>
      <xdr:col>111</xdr:col>
      <xdr:colOff>177800</xdr:colOff>
      <xdr:row>106</xdr:row>
      <xdr:rowOff>12700</xdr:rowOff>
    </xdr:to>
    <xdr:cxnSp macro="">
      <xdr:nvCxnSpPr>
        <xdr:cNvPr id="945" name="直線コネクタ 944">
          <a:extLst>
            <a:ext uri="{FF2B5EF4-FFF2-40B4-BE49-F238E27FC236}">
              <a16:creationId xmlns:a16="http://schemas.microsoft.com/office/drawing/2014/main" id="{FC4E5D5A-82F7-4CE4-A2F9-3A4A4C74E8EB}"/>
            </a:ext>
          </a:extLst>
        </xdr:cNvPr>
        <xdr:cNvCxnSpPr/>
      </xdr:nvCxnSpPr>
      <xdr:spPr>
        <a:xfrm flipV="1">
          <a:off x="17988280" y="17773651"/>
          <a:ext cx="78994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946" name="楕円 945">
          <a:extLst>
            <a:ext uri="{FF2B5EF4-FFF2-40B4-BE49-F238E27FC236}">
              <a16:creationId xmlns:a16="http://schemas.microsoft.com/office/drawing/2014/main" id="{ED355739-30DE-44D8-8045-F060C1F38EFC}"/>
            </a:ext>
          </a:extLst>
        </xdr:cNvPr>
        <xdr:cNvSpPr/>
      </xdr:nvSpPr>
      <xdr:spPr>
        <a:xfrm>
          <a:off x="1716278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12700</xdr:rowOff>
    </xdr:from>
    <xdr:to>
      <xdr:col>107</xdr:col>
      <xdr:colOff>50800</xdr:colOff>
      <xdr:row>106</xdr:row>
      <xdr:rowOff>22861</xdr:rowOff>
    </xdr:to>
    <xdr:cxnSp macro="">
      <xdr:nvCxnSpPr>
        <xdr:cNvPr id="947" name="直線コネクタ 946">
          <a:extLst>
            <a:ext uri="{FF2B5EF4-FFF2-40B4-BE49-F238E27FC236}">
              <a16:creationId xmlns:a16="http://schemas.microsoft.com/office/drawing/2014/main" id="{95BA882E-7969-4630-8E81-B8D8E07F16BD}"/>
            </a:ext>
          </a:extLst>
        </xdr:cNvPr>
        <xdr:cNvCxnSpPr/>
      </xdr:nvCxnSpPr>
      <xdr:spPr>
        <a:xfrm flipV="1">
          <a:off x="17213580" y="17782540"/>
          <a:ext cx="7747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154939</xdr:rowOff>
    </xdr:from>
    <xdr:to>
      <xdr:col>98</xdr:col>
      <xdr:colOff>38100</xdr:colOff>
      <xdr:row>106</xdr:row>
      <xdr:rowOff>85089</xdr:rowOff>
    </xdr:to>
    <xdr:sp macro="" textlink="">
      <xdr:nvSpPr>
        <xdr:cNvPr id="948" name="楕円 947">
          <a:extLst>
            <a:ext uri="{FF2B5EF4-FFF2-40B4-BE49-F238E27FC236}">
              <a16:creationId xmlns:a16="http://schemas.microsoft.com/office/drawing/2014/main" id="{61594094-941F-4832-8E50-A5121C956E93}"/>
            </a:ext>
          </a:extLst>
        </xdr:cNvPr>
        <xdr:cNvSpPr/>
      </xdr:nvSpPr>
      <xdr:spPr>
        <a:xfrm>
          <a:off x="16388080" y="17757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34289</xdr:rowOff>
    </xdr:to>
    <xdr:cxnSp macro="">
      <xdr:nvCxnSpPr>
        <xdr:cNvPr id="949" name="直線コネクタ 948">
          <a:extLst>
            <a:ext uri="{FF2B5EF4-FFF2-40B4-BE49-F238E27FC236}">
              <a16:creationId xmlns:a16="http://schemas.microsoft.com/office/drawing/2014/main" id="{139DA43A-4BCA-446D-AD3F-F1AACB98EDFE}"/>
            </a:ext>
          </a:extLst>
        </xdr:cNvPr>
        <xdr:cNvCxnSpPr/>
      </xdr:nvCxnSpPr>
      <xdr:spPr>
        <a:xfrm flipV="1">
          <a:off x="16431260" y="1779270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50" name="n_1aveValue【庁舎】&#10;一人当たり面積">
          <a:extLst>
            <a:ext uri="{FF2B5EF4-FFF2-40B4-BE49-F238E27FC236}">
              <a16:creationId xmlns:a16="http://schemas.microsoft.com/office/drawing/2014/main" id="{3BCCCA9E-1A9C-4024-8858-3B3C872B0846}"/>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1" name="n_2aveValue【庁舎】&#10;一人当たり面積">
          <a:extLst>
            <a:ext uri="{FF2B5EF4-FFF2-40B4-BE49-F238E27FC236}">
              <a16:creationId xmlns:a16="http://schemas.microsoft.com/office/drawing/2014/main" id="{144791A7-31D7-4398-B429-B70C95D8A9D7}"/>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2" name="n_3aveValue【庁舎】&#10;一人当たり面積">
          <a:extLst>
            <a:ext uri="{FF2B5EF4-FFF2-40B4-BE49-F238E27FC236}">
              <a16:creationId xmlns:a16="http://schemas.microsoft.com/office/drawing/2014/main" id="{6D0A4E16-BE61-4E61-B477-F40548971A2E}"/>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953" name="n_4aveValue【庁舎】&#10;一人当たり面積">
          <a:extLst>
            <a:ext uri="{FF2B5EF4-FFF2-40B4-BE49-F238E27FC236}">
              <a16:creationId xmlns:a16="http://schemas.microsoft.com/office/drawing/2014/main" id="{F729A119-E798-4DE8-80FE-3D75AA17ACAA}"/>
            </a:ext>
          </a:extLst>
        </xdr:cNvPr>
        <xdr:cNvSpPr txBox="1"/>
      </xdr:nvSpPr>
      <xdr:spPr>
        <a:xfrm>
          <a:off x="1622686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45738</xdr:rowOff>
    </xdr:from>
    <xdr:ext cx="469744" cy="259045"/>
    <xdr:sp macro="" textlink="">
      <xdr:nvSpPr>
        <xdr:cNvPr id="954" name="n_1mainValue【庁舎】&#10;一人当たり面積">
          <a:extLst>
            <a:ext uri="{FF2B5EF4-FFF2-40B4-BE49-F238E27FC236}">
              <a16:creationId xmlns:a16="http://schemas.microsoft.com/office/drawing/2014/main" id="{2938E893-89AB-439C-9ABF-B3D1807543B8}"/>
            </a:ext>
          </a:extLst>
        </xdr:cNvPr>
        <xdr:cNvSpPr txBox="1"/>
      </xdr:nvSpPr>
      <xdr:spPr>
        <a:xfrm>
          <a:off x="1856112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54627</xdr:rowOff>
    </xdr:from>
    <xdr:ext cx="469744" cy="259045"/>
    <xdr:sp macro="" textlink="">
      <xdr:nvSpPr>
        <xdr:cNvPr id="955" name="n_2mainValue【庁舎】&#10;一人当たり面積">
          <a:extLst>
            <a:ext uri="{FF2B5EF4-FFF2-40B4-BE49-F238E27FC236}">
              <a16:creationId xmlns:a16="http://schemas.microsoft.com/office/drawing/2014/main" id="{4DC36083-9822-49A5-9C77-85AC3E9894C0}"/>
            </a:ext>
          </a:extLst>
        </xdr:cNvPr>
        <xdr:cNvSpPr txBox="1"/>
      </xdr:nvSpPr>
      <xdr:spPr>
        <a:xfrm>
          <a:off x="17776267" y="1782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64788</xdr:rowOff>
    </xdr:from>
    <xdr:ext cx="469744" cy="259045"/>
    <xdr:sp macro="" textlink="">
      <xdr:nvSpPr>
        <xdr:cNvPr id="956" name="n_3mainValue【庁舎】&#10;一人当たり面積">
          <a:extLst>
            <a:ext uri="{FF2B5EF4-FFF2-40B4-BE49-F238E27FC236}">
              <a16:creationId xmlns:a16="http://schemas.microsoft.com/office/drawing/2014/main" id="{AE2A08AC-0343-4156-A8DD-65BBF474BF9F}"/>
            </a:ext>
          </a:extLst>
        </xdr:cNvPr>
        <xdr:cNvSpPr txBox="1"/>
      </xdr:nvSpPr>
      <xdr:spPr>
        <a:xfrm>
          <a:off x="170015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101616</xdr:rowOff>
    </xdr:from>
    <xdr:ext cx="469744" cy="259045"/>
    <xdr:sp macro="" textlink="">
      <xdr:nvSpPr>
        <xdr:cNvPr id="957" name="n_4mainValue【庁舎】&#10;一人当たり面積">
          <a:extLst>
            <a:ext uri="{FF2B5EF4-FFF2-40B4-BE49-F238E27FC236}">
              <a16:creationId xmlns:a16="http://schemas.microsoft.com/office/drawing/2014/main" id="{675D07F7-1656-4529-8AEA-037EE9733CE5}"/>
            </a:ext>
          </a:extLst>
        </xdr:cNvPr>
        <xdr:cNvSpPr txBox="1"/>
      </xdr:nvSpPr>
      <xdr:spPr>
        <a:xfrm>
          <a:off x="16226867" y="1753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B9460CFF-4D25-4EF7-AB27-82096F95165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6A0B389F-E186-41D2-B637-454604800E2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F97C892F-DA0D-4FAB-BCF1-3910B5FFBB0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図書館</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は令和２年</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月に移転をし、旧図書館について令和３年度に用途廃止をしていることから、令和３年度の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有形固定資産減価償却率は対</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年度比</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22.9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48.0</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り、その後令和６年度は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54.0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％となっている。また、複合施設として整備していることから、一人当たりの面積については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0.009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㎡と小さくなっている。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一般廃棄物処理施設の有形固定資産減価償却率は、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し尿処理施設の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大規模改修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事業が完了していることから、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類似団体と比較しても</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大幅</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に低くなっている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体育館・プール</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類似団体と比較して△</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となっているものの、プールの老朽化が進んでいることから、公共施設等総合管理計画に基づき、適正な管理を行っていく必要がある。市民会館については有形固定資産減価償却率は類似団体と同程度であるが、一人当たりの面積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0.417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㎡と、類似団体と比較して</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0.215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大きくなっていることに加え、今後の舞台設備等の改修費用が大きくなることが見込まれることから、こちらも公共施設等総合管理計画に基づき、適正な管理を行っていく必要がある。保健センターについては、</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類似団体と同程度となっているが、一人当たり面積については</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0.020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㎡と類似団体よりも</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0.059</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㎡少なくなっている。消防施設は有形固定資産減価償却率は類似団体よりも</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ポイント高くなっているが、消防屯所の整備によりその差は縮小すると見込まれる。福祉施設については、類似団体平均と比較して有形固定資産減価償却率が△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17.4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ポイントであるが、</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一人当たり面積</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0.107</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ていることから、今後、公共施設等総合管理計画に基づき、適正な管理を行っていく必要がある。庁舎については、有形固定資産減価償却率、一人当たり面積ともに類似団体と同程度であり、引き続き適正な管理に努めていく。</a:t>
          </a:r>
          <a:endPar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4&#36215;&#26696;&#29992;/&#36001;&#25919;&#29366;&#27841;&#36039;&#26009;&#38598;(&#65298;&#22238;&#30446;)/&#12304;&#36001;&#25919;&#29366;&#27841;&#36039;&#26009;&#38598;&#12305;_032077_&#20037;&#24904;&#24066;_2024(2&#22238;&#30446;).xlsx" TargetMode="External"/><Relationship Id="rId2" Type="http://schemas.openxmlformats.org/officeDocument/2006/relationships/externalLinkPath" Target="file:///\\10.1.81.17\&#24066;&#30010;&#26449;&#35506;nas\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2077_&#20037;&#24904;&#24066;_2024(2&#22238;&#30446;).xlsx" TargetMode="External"/><Relationship Id="rId1" Type="http://schemas.openxmlformats.org/officeDocument/2006/relationships/externalLinkPath" Target="/03&#12288;&#36001;&#25919;/31&#12381;&#12398;&#20182;&#65288;&#36001;&#25919;&#38306;&#20418;&#65289;/25%20&#36001;&#25919;&#29366;&#27841;&#36039;&#26009;&#38598;&#8230;&#26087;&#36001;&#25919;&#27604;&#36611;&#20998;&#26512;&#34920;&#31561;/R8(&#20196;&#21644;6&#24180;&#24230;&#27770;&#31639;&#20998;)/02%20&#36001;&#25919;&#29366;&#27841;&#36039;&#26009;&#38598;&#20316;&#25104;(2&#22238;&#30446;)/04&#36215;&#26696;&#29992;/&#36001;&#25919;&#29366;&#27841;&#36039;&#26009;&#38598;(&#65298;&#22238;&#30446;)/&#12304;&#36001;&#25919;&#29366;&#27841;&#36039;&#26009;&#38598;&#12305;_032077_&#20037;&#2490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120.8</v>
          </cell>
          <cell r="BX51">
            <v>104.3</v>
          </cell>
          <cell r="CF51">
            <v>84.4</v>
          </cell>
          <cell r="CN51">
            <v>88</v>
          </cell>
          <cell r="CV51">
            <v>86.7</v>
          </cell>
        </row>
        <row r="53">
          <cell r="BP53">
            <v>66.099999999999994</v>
          </cell>
          <cell r="BX53">
            <v>66.7</v>
          </cell>
          <cell r="CF53">
            <v>66.7</v>
          </cell>
          <cell r="CN53">
            <v>70.5</v>
          </cell>
          <cell r="CV53">
            <v>71.7</v>
          </cell>
        </row>
        <row r="55">
          <cell r="AN55" t="str">
            <v>類似団体内平均値</v>
          </cell>
          <cell r="BP55">
            <v>37.299999999999997</v>
          </cell>
          <cell r="BX55">
            <v>25.2</v>
          </cell>
          <cell r="CF55">
            <v>15.7</v>
          </cell>
          <cell r="CN55">
            <v>10.199999999999999</v>
          </cell>
          <cell r="CV55">
            <v>10.5</v>
          </cell>
        </row>
        <row r="57">
          <cell r="BP57">
            <v>62</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120.8</v>
          </cell>
          <cell r="BX73">
            <v>104.3</v>
          </cell>
          <cell r="CF73">
            <v>84.4</v>
          </cell>
          <cell r="CN73">
            <v>88</v>
          </cell>
          <cell r="CV73">
            <v>86.7</v>
          </cell>
        </row>
        <row r="75">
          <cell r="BP75">
            <v>13.6</v>
          </cell>
          <cell r="BX75">
            <v>12.5</v>
          </cell>
          <cell r="CF75">
            <v>11.6</v>
          </cell>
          <cell r="CN75">
            <v>11.3</v>
          </cell>
          <cell r="CV75">
            <v>10.8</v>
          </cell>
        </row>
        <row r="77">
          <cell r="AN77" t="str">
            <v>類似団体内平均値</v>
          </cell>
          <cell r="BP77">
            <v>37.299999999999997</v>
          </cell>
          <cell r="BX77">
            <v>25.2</v>
          </cell>
          <cell r="CF77">
            <v>15.7</v>
          </cell>
          <cell r="CN77">
            <v>10.199999999999999</v>
          </cell>
          <cell r="CV77">
            <v>10.5</v>
          </cell>
        </row>
        <row r="79">
          <cell r="BP79">
            <v>8.6</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23416386</v>
      </c>
      <c r="BO4" s="358"/>
      <c r="BP4" s="358"/>
      <c r="BQ4" s="358"/>
      <c r="BR4" s="358"/>
      <c r="BS4" s="358"/>
      <c r="BT4" s="358"/>
      <c r="BU4" s="359"/>
      <c r="BV4" s="357">
        <v>23040494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7.7</v>
      </c>
      <c r="CU4" s="364"/>
      <c r="CV4" s="364"/>
      <c r="CW4" s="364"/>
      <c r="CX4" s="364"/>
      <c r="CY4" s="364"/>
      <c r="CZ4" s="364"/>
      <c r="DA4" s="365"/>
      <c r="DB4" s="363">
        <v>9.9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22454432</v>
      </c>
      <c r="BO5" s="395"/>
      <c r="BP5" s="395"/>
      <c r="BQ5" s="395"/>
      <c r="BR5" s="395"/>
      <c r="BS5" s="395"/>
      <c r="BT5" s="395"/>
      <c r="BU5" s="396"/>
      <c r="BV5" s="394">
        <v>21841347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93.2</v>
      </c>
      <c r="CU5" s="392"/>
      <c r="CV5" s="392"/>
      <c r="CW5" s="392"/>
      <c r="CX5" s="392"/>
      <c r="CY5" s="392"/>
      <c r="CZ5" s="392"/>
      <c r="DA5" s="393"/>
      <c r="DB5" s="391">
        <v>96.1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961954</v>
      </c>
      <c r="BO6" s="395"/>
      <c r="BP6" s="395"/>
      <c r="BQ6" s="395"/>
      <c r="BR6" s="395"/>
      <c r="BS6" s="395"/>
      <c r="BT6" s="395"/>
      <c r="BU6" s="396"/>
      <c r="BV6" s="394">
        <v>1199147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93.4</v>
      </c>
      <c r="CU6" s="432"/>
      <c r="CV6" s="432"/>
      <c r="CW6" s="432"/>
      <c r="CX6" s="432"/>
      <c r="CY6" s="432"/>
      <c r="CZ6" s="432"/>
      <c r="DA6" s="433"/>
      <c r="DB6" s="431">
        <v>96.6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61843</v>
      </c>
      <c r="BO7" s="395"/>
      <c r="BP7" s="395"/>
      <c r="BQ7" s="395"/>
      <c r="BR7" s="395"/>
      <c r="BS7" s="395"/>
      <c r="BT7" s="395"/>
      <c r="BU7" s="396"/>
      <c r="BV7" s="394">
        <v>60680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11673057</v>
      </c>
      <c r="CU7" s="395"/>
      <c r="CV7" s="395"/>
      <c r="CW7" s="395"/>
      <c r="CX7" s="395"/>
      <c r="CY7" s="395"/>
      <c r="CZ7" s="395"/>
      <c r="DA7" s="396"/>
      <c r="DB7" s="394">
        <v>11534364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900111</v>
      </c>
      <c r="BO8" s="395"/>
      <c r="BP8" s="395"/>
      <c r="BQ8" s="395"/>
      <c r="BR8" s="395"/>
      <c r="BS8" s="395"/>
      <c r="BT8" s="395"/>
      <c r="BU8" s="396"/>
      <c r="BV8" s="394">
        <v>1138467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v>
      </c>
      <c r="CU8" s="435"/>
      <c r="CV8" s="435"/>
      <c r="CW8" s="435"/>
      <c r="CX8" s="435"/>
      <c r="CY8" s="435"/>
      <c r="CZ8" s="435"/>
      <c r="DA8" s="436"/>
      <c r="DB8" s="434">
        <v>0.4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33043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-238356</v>
      </c>
      <c r="BO9" s="395"/>
      <c r="BP9" s="395"/>
      <c r="BQ9" s="395"/>
      <c r="BR9" s="395"/>
      <c r="BS9" s="395"/>
      <c r="BT9" s="395"/>
      <c r="BU9" s="396"/>
      <c r="BV9" s="394">
        <v>92937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14.4</v>
      </c>
      <c r="CU9" s="392"/>
      <c r="CV9" s="392"/>
      <c r="CW9" s="392"/>
      <c r="CX9" s="392"/>
      <c r="CY9" s="392"/>
      <c r="CZ9" s="392"/>
      <c r="DA9" s="393"/>
      <c r="DB9" s="391">
        <v>14.5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35642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569559</v>
      </c>
      <c r="BO10" s="395"/>
      <c r="BP10" s="395"/>
      <c r="BQ10" s="395"/>
      <c r="BR10" s="395"/>
      <c r="BS10" s="395"/>
      <c r="BT10" s="395"/>
      <c r="BU10" s="396"/>
      <c r="BV10" s="394">
        <v>523730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31216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393399</v>
      </c>
      <c r="BO12" s="395"/>
      <c r="BP12" s="395"/>
      <c r="BQ12" s="395"/>
      <c r="BR12" s="395"/>
      <c r="BS12" s="395"/>
      <c r="BT12" s="395"/>
      <c r="BU12" s="396"/>
      <c r="BV12" s="394">
        <v>747190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30793</v>
      </c>
      <c r="S13" s="479"/>
      <c r="T13" s="479"/>
      <c r="U13" s="479"/>
      <c r="V13" s="480"/>
      <c r="W13" s="410" t="s">
        <v>131</v>
      </c>
      <c r="X13" s="411"/>
      <c r="Y13" s="411"/>
      <c r="Z13" s="411"/>
      <c r="AA13" s="411"/>
      <c r="AB13" s="401"/>
      <c r="AC13" s="445">
        <v>1515</v>
      </c>
      <c r="AD13" s="446"/>
      <c r="AE13" s="446"/>
      <c r="AF13" s="446"/>
      <c r="AG13" s="488"/>
      <c r="AH13" s="445">
        <v>1607</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-62196</v>
      </c>
      <c r="BO13" s="395"/>
      <c r="BP13" s="395"/>
      <c r="BQ13" s="395"/>
      <c r="BR13" s="395"/>
      <c r="BS13" s="395"/>
      <c r="BT13" s="395"/>
      <c r="BU13" s="396"/>
      <c r="BV13" s="394">
        <v>-130523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10.8</v>
      </c>
      <c r="CU13" s="392"/>
      <c r="CV13" s="392"/>
      <c r="CW13" s="392"/>
      <c r="CX13" s="392"/>
      <c r="CY13" s="392"/>
      <c r="CZ13" s="392"/>
      <c r="DA13" s="393"/>
      <c r="DB13" s="391">
        <v>11.3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32000</v>
      </c>
      <c r="S14" s="479"/>
      <c r="T14" s="479"/>
      <c r="U14" s="479"/>
      <c r="V14" s="480"/>
      <c r="W14" s="384"/>
      <c r="X14" s="385"/>
      <c r="Y14" s="385"/>
      <c r="Z14" s="385"/>
      <c r="AA14" s="385"/>
      <c r="AB14" s="374"/>
      <c r="AC14" s="481">
        <v>9.5</v>
      </c>
      <c r="AD14" s="482"/>
      <c r="AE14" s="482"/>
      <c r="AF14" s="482"/>
      <c r="AG14" s="483"/>
      <c r="AH14" s="481">
        <v>9.4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86.7</v>
      </c>
      <c r="CU14" s="493"/>
      <c r="CV14" s="493"/>
      <c r="CW14" s="493"/>
      <c r="CX14" s="493"/>
      <c r="CY14" s="493"/>
      <c r="CZ14" s="493"/>
      <c r="DA14" s="494"/>
      <c r="DB14" s="492">
        <v>88</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31622</v>
      </c>
      <c r="S15" s="479"/>
      <c r="T15" s="479"/>
      <c r="U15" s="479"/>
      <c r="V15" s="480"/>
      <c r="W15" s="410" t="s">
        <v>137</v>
      </c>
      <c r="X15" s="411"/>
      <c r="Y15" s="411"/>
      <c r="Z15" s="411"/>
      <c r="AA15" s="411"/>
      <c r="AB15" s="401"/>
      <c r="AC15" s="445">
        <v>4576</v>
      </c>
      <c r="AD15" s="446"/>
      <c r="AE15" s="446"/>
      <c r="AF15" s="446"/>
      <c r="AG15" s="488"/>
      <c r="AH15" s="445">
        <v>4852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4117085</v>
      </c>
      <c r="BO15" s="358"/>
      <c r="BP15" s="358"/>
      <c r="BQ15" s="358"/>
      <c r="BR15" s="358"/>
      <c r="BS15" s="358"/>
      <c r="BT15" s="358"/>
      <c r="BU15" s="359"/>
      <c r="BV15" s="357">
        <v>4163527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28.7</v>
      </c>
      <c r="AD16" s="482"/>
      <c r="AE16" s="482"/>
      <c r="AF16" s="482"/>
      <c r="AG16" s="483"/>
      <c r="AH16" s="481">
        <v>28.4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10594569</v>
      </c>
      <c r="BO16" s="395"/>
      <c r="BP16" s="395"/>
      <c r="BQ16" s="395"/>
      <c r="BR16" s="395"/>
      <c r="BS16" s="395"/>
      <c r="BT16" s="395"/>
      <c r="BU16" s="396"/>
      <c r="BV16" s="394">
        <v>10412825</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9869</v>
      </c>
      <c r="AD17" s="446"/>
      <c r="AE17" s="446"/>
      <c r="AF17" s="446"/>
      <c r="AG17" s="488"/>
      <c r="AH17" s="445">
        <v>10626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5153187</v>
      </c>
      <c r="BO17" s="395"/>
      <c r="BP17" s="395"/>
      <c r="BQ17" s="395"/>
      <c r="BR17" s="395"/>
      <c r="BS17" s="395"/>
      <c r="BT17" s="395"/>
      <c r="BU17" s="396"/>
      <c r="BV17" s="394">
        <v>5217162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623.5</v>
      </c>
      <c r="M18" s="518"/>
      <c r="N18" s="518"/>
      <c r="O18" s="518"/>
      <c r="P18" s="518"/>
      <c r="Q18" s="518"/>
      <c r="R18" s="519"/>
      <c r="S18" s="519"/>
      <c r="T18" s="519"/>
      <c r="U18" s="519"/>
      <c r="V18" s="520"/>
      <c r="W18" s="412"/>
      <c r="X18" s="413"/>
      <c r="Y18" s="413"/>
      <c r="Z18" s="413"/>
      <c r="AA18" s="413"/>
      <c r="AB18" s="404"/>
      <c r="AC18" s="521">
        <v>61.8</v>
      </c>
      <c r="AD18" s="522"/>
      <c r="AE18" s="522"/>
      <c r="AF18" s="522"/>
      <c r="AG18" s="523"/>
      <c r="AH18" s="521">
        <v>62.2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11114918</v>
      </c>
      <c r="BO18" s="395"/>
      <c r="BP18" s="395"/>
      <c r="BQ18" s="395"/>
      <c r="BR18" s="395"/>
      <c r="BS18" s="395"/>
      <c r="BT18" s="395"/>
      <c r="BU18" s="396"/>
      <c r="BV18" s="394">
        <v>11215058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53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15668647</v>
      </c>
      <c r="BO19" s="395"/>
      <c r="BP19" s="395"/>
      <c r="BQ19" s="395"/>
      <c r="BR19" s="395"/>
      <c r="BS19" s="395"/>
      <c r="BT19" s="395"/>
      <c r="BU19" s="396"/>
      <c r="BV19" s="394">
        <v>16495689</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14122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20238263</v>
      </c>
      <c r="BO22" s="358"/>
      <c r="BP22" s="358"/>
      <c r="BQ22" s="358"/>
      <c r="BR22" s="358"/>
      <c r="BS22" s="358"/>
      <c r="BT22" s="358"/>
      <c r="BU22" s="359"/>
      <c r="BV22" s="357">
        <v>20322033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16468257</v>
      </c>
      <c r="BO23" s="395"/>
      <c r="BP23" s="395"/>
      <c r="BQ23" s="395"/>
      <c r="BR23" s="395"/>
      <c r="BS23" s="395"/>
      <c r="BT23" s="395"/>
      <c r="BU23" s="396"/>
      <c r="BV23" s="394">
        <v>16626676</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8010</v>
      </c>
      <c r="R24" s="446"/>
      <c r="S24" s="446"/>
      <c r="T24" s="446"/>
      <c r="U24" s="446"/>
      <c r="V24" s="488"/>
      <c r="W24" s="540"/>
      <c r="X24" s="541"/>
      <c r="Y24" s="542"/>
      <c r="Z24" s="444" t="s">
        <v>162</v>
      </c>
      <c r="AA24" s="424"/>
      <c r="AB24" s="424"/>
      <c r="AC24" s="424"/>
      <c r="AD24" s="424"/>
      <c r="AE24" s="424"/>
      <c r="AF24" s="424"/>
      <c r="AG24" s="425"/>
      <c r="AH24" s="445">
        <v>306</v>
      </c>
      <c r="AI24" s="446"/>
      <c r="AJ24" s="446"/>
      <c r="AK24" s="446"/>
      <c r="AL24" s="488"/>
      <c r="AM24" s="445">
        <v>951966</v>
      </c>
      <c r="AN24" s="446"/>
      <c r="AO24" s="446"/>
      <c r="AP24" s="446"/>
      <c r="AQ24" s="446"/>
      <c r="AR24" s="488"/>
      <c r="AS24" s="445">
        <v>3111</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14711534</v>
      </c>
      <c r="BO24" s="395"/>
      <c r="BP24" s="395"/>
      <c r="BQ24" s="395"/>
      <c r="BR24" s="395"/>
      <c r="BS24" s="395"/>
      <c r="BT24" s="395"/>
      <c r="BU24" s="396"/>
      <c r="BV24" s="394">
        <v>14205013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6640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3706271</v>
      </c>
      <c r="BO25" s="358"/>
      <c r="BP25" s="358"/>
      <c r="BQ25" s="358"/>
      <c r="BR25" s="358"/>
      <c r="BS25" s="358"/>
      <c r="BT25" s="358"/>
      <c r="BU25" s="359"/>
      <c r="BV25" s="357">
        <v>2671859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5780</v>
      </c>
      <c r="R26" s="446"/>
      <c r="S26" s="446"/>
      <c r="T26" s="446"/>
      <c r="U26" s="446"/>
      <c r="V26" s="488"/>
      <c r="W26" s="540"/>
      <c r="X26" s="541"/>
      <c r="Y26" s="542"/>
      <c r="Z26" s="444" t="s">
        <v>168</v>
      </c>
      <c r="AA26" s="546"/>
      <c r="AB26" s="546"/>
      <c r="AC26" s="546"/>
      <c r="AD26" s="546"/>
      <c r="AE26" s="546"/>
      <c r="AF26" s="546"/>
      <c r="AG26" s="547"/>
      <c r="AH26" s="445">
        <v>7</v>
      </c>
      <c r="AI26" s="446"/>
      <c r="AJ26" s="446"/>
      <c r="AK26" s="446"/>
      <c r="AL26" s="488"/>
      <c r="AM26" s="445">
        <v>21707</v>
      </c>
      <c r="AN26" s="446"/>
      <c r="AO26" s="446"/>
      <c r="AP26" s="446"/>
      <c r="AQ26" s="446"/>
      <c r="AR26" s="488"/>
      <c r="AS26" s="445">
        <v>3101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3860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3310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1290379</v>
      </c>
      <c r="BO28" s="358"/>
      <c r="BP28" s="358"/>
      <c r="BQ28" s="358"/>
      <c r="BR28" s="358"/>
      <c r="BS28" s="358"/>
      <c r="BT28" s="358"/>
      <c r="BU28" s="359"/>
      <c r="BV28" s="357">
        <v>1114219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18</v>
      </c>
      <c r="M29" s="446"/>
      <c r="N29" s="446"/>
      <c r="O29" s="446"/>
      <c r="P29" s="488"/>
      <c r="Q29" s="445">
        <v>3030</v>
      </c>
      <c r="R29" s="446"/>
      <c r="S29" s="446"/>
      <c r="T29" s="446"/>
      <c r="U29" s="446"/>
      <c r="V29" s="488"/>
      <c r="W29" s="543"/>
      <c r="X29" s="544"/>
      <c r="Y29" s="545"/>
      <c r="Z29" s="444" t="s">
        <v>178</v>
      </c>
      <c r="AA29" s="424"/>
      <c r="AB29" s="424"/>
      <c r="AC29" s="424"/>
      <c r="AD29" s="424"/>
      <c r="AE29" s="424"/>
      <c r="AF29" s="424"/>
      <c r="AG29" s="425"/>
      <c r="AH29" s="445">
        <v>307</v>
      </c>
      <c r="AI29" s="446"/>
      <c r="AJ29" s="446"/>
      <c r="AK29" s="446"/>
      <c r="AL29" s="488"/>
      <c r="AM29" s="445">
        <v>955894</v>
      </c>
      <c r="AN29" s="446"/>
      <c r="AO29" s="446"/>
      <c r="AP29" s="446"/>
      <c r="AQ29" s="446"/>
      <c r="AR29" s="488"/>
      <c r="AS29" s="445">
        <v>3114</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217710</v>
      </c>
      <c r="BO29" s="395"/>
      <c r="BP29" s="395"/>
      <c r="BQ29" s="395"/>
      <c r="BR29" s="395"/>
      <c r="BS29" s="395"/>
      <c r="BT29" s="395"/>
      <c r="BU29" s="396"/>
      <c r="BV29" s="394">
        <v>377141</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95.9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1597156</v>
      </c>
      <c r="BO30" s="514"/>
      <c r="BP30" s="514"/>
      <c r="BQ30" s="514"/>
      <c r="BR30" s="514"/>
      <c r="BS30" s="514"/>
      <c r="BT30" s="514"/>
      <c r="BU30" s="515"/>
      <c r="BV30" s="513">
        <v>1475387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IF('各会計、関係団体の財政状況及び健全化判断比率'!B34="","",'各会計、関係団体の財政状況及び健全化判断比率'!B34)</f>
        <v>魚市場事業特別会計</v>
      </c>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久慈広域連合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久慈物産市場</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国民健康保険特別会計（直営診療施設勘定）</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下水道事業会計（漁業集落排水事業）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岩手県市町村総合事務組合（一般会計）</v>
      </c>
      <c r="BZ35" s="585"/>
      <c r="CA35" s="585"/>
      <c r="CB35" s="585"/>
      <c r="CC35" s="585"/>
      <c r="CD35" s="585"/>
      <c r="CE35" s="585"/>
      <c r="CF35" s="585"/>
      <c r="CG35" s="585"/>
      <c r="CH35" s="585"/>
      <c r="CI35" s="585"/>
      <c r="CJ35" s="585"/>
      <c r="CK35" s="585"/>
      <c r="CL35" s="585"/>
      <c r="CM35" s="585"/>
      <c r="CN35" s="163"/>
      <c r="CO35" s="584">
        <f t="shared" ref="CO35:CO43" si="3">IF(CQ35="","",CO34+1)</f>
        <v>15</v>
      </c>
      <c r="CP35" s="584"/>
      <c r="CQ35" s="585" t="str">
        <f>IF('各会計、関係団体の財政状況及び健全化判断比率'!BS8="","",'各会計、関係団体の財政状況及び健全化判断比率'!BS8)</f>
        <v>平庭観光開発</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下水道事業会計（公共下水道事業）</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岩手県市町村総合事務組合（特別会計）</v>
      </c>
      <c r="BZ36" s="585"/>
      <c r="CA36" s="585"/>
      <c r="CB36" s="585"/>
      <c r="CC36" s="585"/>
      <c r="CD36" s="585"/>
      <c r="CE36" s="585"/>
      <c r="CF36" s="585"/>
      <c r="CG36" s="585"/>
      <c r="CH36" s="585"/>
      <c r="CI36" s="585"/>
      <c r="CJ36" s="585"/>
      <c r="CK36" s="585"/>
      <c r="CL36" s="585"/>
      <c r="CM36" s="585"/>
      <c r="CN36" s="163"/>
      <c r="CO36" s="584">
        <f t="shared" si="3"/>
        <v>16</v>
      </c>
      <c r="CP36" s="584"/>
      <c r="CQ36" s="585" t="str">
        <f>IF('各会計、関係団体の財政状況及び健全化判断比率'!BS9="","",'各会計、関係団体の財政状況及び健全化判断比率'!BS9)</f>
        <v>総合農舎山形村</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岩手県後期高齢者医療広域連合（一般会計）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岩手県後期高齢者医療広域連合（特別会計）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IOltwzxPSdQXKsodfpHaN/+yn9k11DVLI3rR5eT/eT2bibFd98Dnf2e9/Rmg12ioJHqcZHEaIummy+d0BMxRxA==" saltValue="5kIA+Zuvb6RLjmFpYBpc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3954238</v>
      </c>
      <c r="S5" s="600"/>
      <c r="T5" s="600"/>
      <c r="U5" s="600"/>
      <c r="V5" s="600"/>
      <c r="W5" s="600"/>
      <c r="X5" s="600"/>
      <c r="Y5" s="601"/>
      <c r="Z5" s="602">
        <v>16.899999999999999</v>
      </c>
      <c r="AA5" s="602"/>
      <c r="AB5" s="602"/>
      <c r="AC5" s="602"/>
      <c r="AD5" s="603">
        <v>3954238</v>
      </c>
      <c r="AE5" s="603"/>
      <c r="AF5" s="603"/>
      <c r="AG5" s="603"/>
      <c r="AH5" s="603"/>
      <c r="AI5" s="603"/>
      <c r="AJ5" s="603"/>
      <c r="AK5" s="603"/>
      <c r="AL5" s="604">
        <v>33.200000000000003</v>
      </c>
      <c r="AM5" s="605"/>
      <c r="AN5" s="605"/>
      <c r="AO5" s="606"/>
      <c r="AP5" s="596" t="s">
        <v>217</v>
      </c>
      <c r="AQ5" s="597"/>
      <c r="AR5" s="597"/>
      <c r="AS5" s="597"/>
      <c r="AT5" s="597"/>
      <c r="AU5" s="597"/>
      <c r="AV5" s="597"/>
      <c r="AW5" s="597"/>
      <c r="AX5" s="597"/>
      <c r="AY5" s="597"/>
      <c r="AZ5" s="597"/>
      <c r="BA5" s="597"/>
      <c r="BB5" s="597"/>
      <c r="BC5" s="597"/>
      <c r="BD5" s="597"/>
      <c r="BE5" s="597"/>
      <c r="BF5" s="598"/>
      <c r="BG5" s="610">
        <v>3950144</v>
      </c>
      <c r="BH5" s="611"/>
      <c r="BI5" s="611"/>
      <c r="BJ5" s="611"/>
      <c r="BK5" s="611"/>
      <c r="BL5" s="611"/>
      <c r="BM5" s="611"/>
      <c r="BN5" s="612"/>
      <c r="BO5" s="613">
        <v>99.9</v>
      </c>
      <c r="BP5" s="613"/>
      <c r="BQ5" s="613"/>
      <c r="BR5" s="613"/>
      <c r="BS5" s="614">
        <v>195435</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273650</v>
      </c>
      <c r="S6" s="611"/>
      <c r="T6" s="611"/>
      <c r="U6" s="611"/>
      <c r="V6" s="611"/>
      <c r="W6" s="611"/>
      <c r="X6" s="611"/>
      <c r="Y6" s="612"/>
      <c r="Z6" s="613">
        <v>1.2</v>
      </c>
      <c r="AA6" s="613"/>
      <c r="AB6" s="613"/>
      <c r="AC6" s="613"/>
      <c r="AD6" s="614">
        <v>273650</v>
      </c>
      <c r="AE6" s="614"/>
      <c r="AF6" s="614"/>
      <c r="AG6" s="614"/>
      <c r="AH6" s="614"/>
      <c r="AI6" s="614"/>
      <c r="AJ6" s="614"/>
      <c r="AK6" s="614"/>
      <c r="AL6" s="615">
        <v>2.2999999999999998</v>
      </c>
      <c r="AM6" s="616"/>
      <c r="AN6" s="616"/>
      <c r="AO6" s="617"/>
      <c r="AP6" s="607" t="s">
        <v>222</v>
      </c>
      <c r="AQ6" s="608"/>
      <c r="AR6" s="608"/>
      <c r="AS6" s="608"/>
      <c r="AT6" s="608"/>
      <c r="AU6" s="608"/>
      <c r="AV6" s="608"/>
      <c r="AW6" s="608"/>
      <c r="AX6" s="608"/>
      <c r="AY6" s="608"/>
      <c r="AZ6" s="608"/>
      <c r="BA6" s="608"/>
      <c r="BB6" s="608"/>
      <c r="BC6" s="608"/>
      <c r="BD6" s="608"/>
      <c r="BE6" s="608"/>
      <c r="BF6" s="609"/>
      <c r="BG6" s="610">
        <v>3950144</v>
      </c>
      <c r="BH6" s="611"/>
      <c r="BI6" s="611"/>
      <c r="BJ6" s="611"/>
      <c r="BK6" s="611"/>
      <c r="BL6" s="611"/>
      <c r="BM6" s="611"/>
      <c r="BN6" s="612"/>
      <c r="BO6" s="613">
        <v>99.9</v>
      </c>
      <c r="BP6" s="613"/>
      <c r="BQ6" s="613"/>
      <c r="BR6" s="613"/>
      <c r="BS6" s="614">
        <v>195435</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191974</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191974</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1162</v>
      </c>
      <c r="S7" s="611"/>
      <c r="T7" s="611"/>
      <c r="U7" s="611"/>
      <c r="V7" s="611"/>
      <c r="W7" s="611"/>
      <c r="X7" s="611"/>
      <c r="Y7" s="612"/>
      <c r="Z7" s="613">
        <v>0</v>
      </c>
      <c r="AA7" s="613"/>
      <c r="AB7" s="613"/>
      <c r="AC7" s="613"/>
      <c r="AD7" s="614">
        <v>1162</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1560856</v>
      </c>
      <c r="BH7" s="611"/>
      <c r="BI7" s="611"/>
      <c r="BJ7" s="611"/>
      <c r="BK7" s="611"/>
      <c r="BL7" s="611"/>
      <c r="BM7" s="611"/>
      <c r="BN7" s="612"/>
      <c r="BO7" s="613">
        <v>39.5</v>
      </c>
      <c r="BP7" s="613"/>
      <c r="BQ7" s="613"/>
      <c r="BR7" s="613"/>
      <c r="BS7" s="614">
        <v>77077</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3841111</v>
      </c>
      <c r="CS7" s="611"/>
      <c r="CT7" s="611"/>
      <c r="CU7" s="611"/>
      <c r="CV7" s="611"/>
      <c r="CW7" s="611"/>
      <c r="CX7" s="611"/>
      <c r="CY7" s="612"/>
      <c r="CZ7" s="613">
        <v>17.100000000000001</v>
      </c>
      <c r="DA7" s="613"/>
      <c r="DB7" s="613"/>
      <c r="DC7" s="613"/>
      <c r="DD7" s="619">
        <v>481956</v>
      </c>
      <c r="DE7" s="611"/>
      <c r="DF7" s="611"/>
      <c r="DG7" s="611"/>
      <c r="DH7" s="611"/>
      <c r="DI7" s="611"/>
      <c r="DJ7" s="611"/>
      <c r="DK7" s="611"/>
      <c r="DL7" s="611"/>
      <c r="DM7" s="611"/>
      <c r="DN7" s="611"/>
      <c r="DO7" s="611"/>
      <c r="DP7" s="612"/>
      <c r="DQ7" s="619">
        <v>3088925</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13892</v>
      </c>
      <c r="S8" s="611"/>
      <c r="T8" s="611"/>
      <c r="U8" s="611"/>
      <c r="V8" s="611"/>
      <c r="W8" s="611"/>
      <c r="X8" s="611"/>
      <c r="Y8" s="612"/>
      <c r="Z8" s="613">
        <v>0.1</v>
      </c>
      <c r="AA8" s="613"/>
      <c r="AB8" s="613"/>
      <c r="AC8" s="613"/>
      <c r="AD8" s="614">
        <v>13892</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46627</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6859356</v>
      </c>
      <c r="CS8" s="611"/>
      <c r="CT8" s="611"/>
      <c r="CU8" s="611"/>
      <c r="CV8" s="611"/>
      <c r="CW8" s="611"/>
      <c r="CX8" s="611"/>
      <c r="CY8" s="612"/>
      <c r="CZ8" s="613">
        <v>30.5</v>
      </c>
      <c r="DA8" s="613"/>
      <c r="DB8" s="613"/>
      <c r="DC8" s="613"/>
      <c r="DD8" s="619">
        <v>1268</v>
      </c>
      <c r="DE8" s="611"/>
      <c r="DF8" s="611"/>
      <c r="DG8" s="611"/>
      <c r="DH8" s="611"/>
      <c r="DI8" s="611"/>
      <c r="DJ8" s="611"/>
      <c r="DK8" s="611"/>
      <c r="DL8" s="611"/>
      <c r="DM8" s="611"/>
      <c r="DN8" s="611"/>
      <c r="DO8" s="611"/>
      <c r="DP8" s="612"/>
      <c r="DQ8" s="619">
        <v>3271460</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19066</v>
      </c>
      <c r="S9" s="611"/>
      <c r="T9" s="611"/>
      <c r="U9" s="611"/>
      <c r="V9" s="611"/>
      <c r="W9" s="611"/>
      <c r="X9" s="611"/>
      <c r="Y9" s="612"/>
      <c r="Z9" s="613">
        <v>0.1</v>
      </c>
      <c r="AA9" s="613"/>
      <c r="AB9" s="613"/>
      <c r="AC9" s="613"/>
      <c r="AD9" s="614">
        <v>19066</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1196452</v>
      </c>
      <c r="BH9" s="611"/>
      <c r="BI9" s="611"/>
      <c r="BJ9" s="611"/>
      <c r="BK9" s="611"/>
      <c r="BL9" s="611"/>
      <c r="BM9" s="611"/>
      <c r="BN9" s="612"/>
      <c r="BO9" s="613">
        <v>30.3</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1529534</v>
      </c>
      <c r="CS9" s="611"/>
      <c r="CT9" s="611"/>
      <c r="CU9" s="611"/>
      <c r="CV9" s="611"/>
      <c r="CW9" s="611"/>
      <c r="CX9" s="611"/>
      <c r="CY9" s="612"/>
      <c r="CZ9" s="613">
        <v>6.8</v>
      </c>
      <c r="DA9" s="613"/>
      <c r="DB9" s="613"/>
      <c r="DC9" s="613"/>
      <c r="DD9" s="619">
        <v>18826</v>
      </c>
      <c r="DE9" s="611"/>
      <c r="DF9" s="611"/>
      <c r="DG9" s="611"/>
      <c r="DH9" s="611"/>
      <c r="DI9" s="611"/>
      <c r="DJ9" s="611"/>
      <c r="DK9" s="611"/>
      <c r="DL9" s="611"/>
      <c r="DM9" s="611"/>
      <c r="DN9" s="611"/>
      <c r="DO9" s="611"/>
      <c r="DP9" s="612"/>
      <c r="DQ9" s="619">
        <v>1431778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114780</v>
      </c>
      <c r="BH10" s="611"/>
      <c r="BI10" s="611"/>
      <c r="BJ10" s="611"/>
      <c r="BK10" s="611"/>
      <c r="BL10" s="611"/>
      <c r="BM10" s="611"/>
      <c r="BN10" s="612"/>
      <c r="BO10" s="613">
        <v>2.9</v>
      </c>
      <c r="BP10" s="613"/>
      <c r="BQ10" s="613"/>
      <c r="BR10" s="613"/>
      <c r="BS10" s="614">
        <v>19085</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42688</v>
      </c>
      <c r="CS10" s="611"/>
      <c r="CT10" s="611"/>
      <c r="CU10" s="611"/>
      <c r="CV10" s="611"/>
      <c r="CW10" s="611"/>
      <c r="CX10" s="611"/>
      <c r="CY10" s="612"/>
      <c r="CZ10" s="613">
        <v>0.2</v>
      </c>
      <c r="DA10" s="613"/>
      <c r="DB10" s="613"/>
      <c r="DC10" s="613"/>
      <c r="DD10" s="619">
        <v>3938</v>
      </c>
      <c r="DE10" s="611"/>
      <c r="DF10" s="611"/>
      <c r="DG10" s="611"/>
      <c r="DH10" s="611"/>
      <c r="DI10" s="611"/>
      <c r="DJ10" s="611"/>
      <c r="DK10" s="611"/>
      <c r="DL10" s="611"/>
      <c r="DM10" s="611"/>
      <c r="DN10" s="611"/>
      <c r="DO10" s="611"/>
      <c r="DP10" s="612"/>
      <c r="DQ10" s="619">
        <v>31672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885390</v>
      </c>
      <c r="S11" s="611"/>
      <c r="T11" s="611"/>
      <c r="U11" s="611"/>
      <c r="V11" s="611"/>
      <c r="W11" s="611"/>
      <c r="X11" s="611"/>
      <c r="Y11" s="612"/>
      <c r="Z11" s="615">
        <v>3.8</v>
      </c>
      <c r="AA11" s="616"/>
      <c r="AB11" s="616"/>
      <c r="AC11" s="622"/>
      <c r="AD11" s="619">
        <v>885390</v>
      </c>
      <c r="AE11" s="611"/>
      <c r="AF11" s="611"/>
      <c r="AG11" s="611"/>
      <c r="AH11" s="611"/>
      <c r="AI11" s="611"/>
      <c r="AJ11" s="611"/>
      <c r="AK11" s="612"/>
      <c r="AL11" s="615">
        <v>7.4</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202997</v>
      </c>
      <c r="BH11" s="611"/>
      <c r="BI11" s="611"/>
      <c r="BJ11" s="611"/>
      <c r="BK11" s="611"/>
      <c r="BL11" s="611"/>
      <c r="BM11" s="611"/>
      <c r="BN11" s="612"/>
      <c r="BO11" s="613">
        <v>5.0999999999999996</v>
      </c>
      <c r="BP11" s="613"/>
      <c r="BQ11" s="613"/>
      <c r="BR11" s="613"/>
      <c r="BS11" s="614">
        <v>57992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669783</v>
      </c>
      <c r="CS11" s="611"/>
      <c r="CT11" s="611"/>
      <c r="CU11" s="611"/>
      <c r="CV11" s="611"/>
      <c r="CW11" s="611"/>
      <c r="CX11" s="611"/>
      <c r="CY11" s="612"/>
      <c r="CZ11" s="613">
        <v>3</v>
      </c>
      <c r="DA11" s="613"/>
      <c r="DB11" s="613"/>
      <c r="DC11" s="613"/>
      <c r="DD11" s="619">
        <v>212216</v>
      </c>
      <c r="DE11" s="611"/>
      <c r="DF11" s="611"/>
      <c r="DG11" s="611"/>
      <c r="DH11" s="611"/>
      <c r="DI11" s="611"/>
      <c r="DJ11" s="611"/>
      <c r="DK11" s="611"/>
      <c r="DL11" s="611"/>
      <c r="DM11" s="611"/>
      <c r="DN11" s="611"/>
      <c r="DO11" s="611"/>
      <c r="DP11" s="612"/>
      <c r="DQ11" s="619">
        <v>410284</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1984493</v>
      </c>
      <c r="BH12" s="611"/>
      <c r="BI12" s="611"/>
      <c r="BJ12" s="611"/>
      <c r="BK12" s="611"/>
      <c r="BL12" s="611"/>
      <c r="BM12" s="611"/>
      <c r="BN12" s="612"/>
      <c r="BO12" s="613">
        <v>50.2</v>
      </c>
      <c r="BP12" s="613"/>
      <c r="BQ12" s="613"/>
      <c r="BR12" s="613"/>
      <c r="BS12" s="614">
        <v>118358</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913343</v>
      </c>
      <c r="CS12" s="611"/>
      <c r="CT12" s="611"/>
      <c r="CU12" s="611"/>
      <c r="CV12" s="611"/>
      <c r="CW12" s="611"/>
      <c r="CX12" s="611"/>
      <c r="CY12" s="612"/>
      <c r="CZ12" s="613">
        <v>4.0999999999999996</v>
      </c>
      <c r="DA12" s="613"/>
      <c r="DB12" s="613"/>
      <c r="DC12" s="613"/>
      <c r="DD12" s="619">
        <v>13468</v>
      </c>
      <c r="DE12" s="611"/>
      <c r="DF12" s="611"/>
      <c r="DG12" s="611"/>
      <c r="DH12" s="611"/>
      <c r="DI12" s="611"/>
      <c r="DJ12" s="611"/>
      <c r="DK12" s="611"/>
      <c r="DL12" s="611"/>
      <c r="DM12" s="611"/>
      <c r="DN12" s="611"/>
      <c r="DO12" s="611"/>
      <c r="DP12" s="612"/>
      <c r="DQ12" s="619">
        <v>593203</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1780299</v>
      </c>
      <c r="BH13" s="611"/>
      <c r="BI13" s="611"/>
      <c r="BJ13" s="611"/>
      <c r="BK13" s="611"/>
      <c r="BL13" s="611"/>
      <c r="BM13" s="611"/>
      <c r="BN13" s="612"/>
      <c r="BO13" s="613">
        <v>45</v>
      </c>
      <c r="BP13" s="613"/>
      <c r="BQ13" s="613"/>
      <c r="BR13" s="613"/>
      <c r="BS13" s="614">
        <v>118358</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1767902</v>
      </c>
      <c r="CS13" s="611"/>
      <c r="CT13" s="611"/>
      <c r="CU13" s="611"/>
      <c r="CV13" s="611"/>
      <c r="CW13" s="611"/>
      <c r="CX13" s="611"/>
      <c r="CY13" s="612"/>
      <c r="CZ13" s="613">
        <v>7.9</v>
      </c>
      <c r="DA13" s="613"/>
      <c r="DB13" s="613"/>
      <c r="DC13" s="613"/>
      <c r="DD13" s="619">
        <v>828634</v>
      </c>
      <c r="DE13" s="611"/>
      <c r="DF13" s="611"/>
      <c r="DG13" s="611"/>
      <c r="DH13" s="611"/>
      <c r="DI13" s="611"/>
      <c r="DJ13" s="611"/>
      <c r="DK13" s="611"/>
      <c r="DL13" s="611"/>
      <c r="DM13" s="611"/>
      <c r="DN13" s="611"/>
      <c r="DO13" s="611"/>
      <c r="DP13" s="612"/>
      <c r="DQ13" s="619">
        <v>944187</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134294</v>
      </c>
      <c r="BH14" s="611"/>
      <c r="BI14" s="611"/>
      <c r="BJ14" s="611"/>
      <c r="BK14" s="611"/>
      <c r="BL14" s="611"/>
      <c r="BM14" s="611"/>
      <c r="BN14" s="612"/>
      <c r="BO14" s="613">
        <v>3.4</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996049</v>
      </c>
      <c r="CS14" s="611"/>
      <c r="CT14" s="611"/>
      <c r="CU14" s="611"/>
      <c r="CV14" s="611"/>
      <c r="CW14" s="611"/>
      <c r="CX14" s="611"/>
      <c r="CY14" s="612"/>
      <c r="CZ14" s="613">
        <v>4.4000000000000004</v>
      </c>
      <c r="DA14" s="613"/>
      <c r="DB14" s="613"/>
      <c r="DC14" s="613"/>
      <c r="DD14" s="619">
        <v>36498</v>
      </c>
      <c r="DE14" s="611"/>
      <c r="DF14" s="611"/>
      <c r="DG14" s="611"/>
      <c r="DH14" s="611"/>
      <c r="DI14" s="611"/>
      <c r="DJ14" s="611"/>
      <c r="DK14" s="611"/>
      <c r="DL14" s="611"/>
      <c r="DM14" s="611"/>
      <c r="DN14" s="611"/>
      <c r="DO14" s="611"/>
      <c r="DP14" s="612"/>
      <c r="DQ14" s="619">
        <v>953120</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12350</v>
      </c>
      <c r="S15" s="611"/>
      <c r="T15" s="611"/>
      <c r="U15" s="611"/>
      <c r="V15" s="611"/>
      <c r="W15" s="611"/>
      <c r="X15" s="611"/>
      <c r="Y15" s="612"/>
      <c r="Z15" s="613">
        <v>0.1</v>
      </c>
      <c r="AA15" s="613"/>
      <c r="AB15" s="613"/>
      <c r="AC15" s="613"/>
      <c r="AD15" s="614">
        <v>12350</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267797</v>
      </c>
      <c r="BH15" s="611"/>
      <c r="BI15" s="611"/>
      <c r="BJ15" s="611"/>
      <c r="BK15" s="611"/>
      <c r="BL15" s="611"/>
      <c r="BM15" s="611"/>
      <c r="BN15" s="612"/>
      <c r="BO15" s="613">
        <v>6.8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3036502</v>
      </c>
      <c r="CS15" s="611"/>
      <c r="CT15" s="611"/>
      <c r="CU15" s="611"/>
      <c r="CV15" s="611"/>
      <c r="CW15" s="611"/>
      <c r="CX15" s="611"/>
      <c r="CY15" s="612"/>
      <c r="CZ15" s="613">
        <v>13.5</v>
      </c>
      <c r="DA15" s="613"/>
      <c r="DB15" s="613"/>
      <c r="DC15" s="613"/>
      <c r="DD15" s="619">
        <v>1471255</v>
      </c>
      <c r="DE15" s="611"/>
      <c r="DF15" s="611"/>
      <c r="DG15" s="611"/>
      <c r="DH15" s="611"/>
      <c r="DI15" s="611"/>
      <c r="DJ15" s="611"/>
      <c r="DK15" s="611"/>
      <c r="DL15" s="611"/>
      <c r="DM15" s="611"/>
      <c r="DN15" s="611"/>
      <c r="DO15" s="611"/>
      <c r="DP15" s="612"/>
      <c r="DQ15" s="619">
        <v>1495170</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63811</v>
      </c>
      <c r="S16" s="611"/>
      <c r="T16" s="611"/>
      <c r="U16" s="611"/>
      <c r="V16" s="611"/>
      <c r="W16" s="611"/>
      <c r="X16" s="611"/>
      <c r="Y16" s="612"/>
      <c r="Z16" s="613">
        <v>0.3</v>
      </c>
      <c r="AA16" s="613"/>
      <c r="AB16" s="613"/>
      <c r="AC16" s="613"/>
      <c r="AD16" s="614">
        <v>63811</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v>2704</v>
      </c>
      <c r="BH16" s="611"/>
      <c r="BI16" s="611"/>
      <c r="BJ16" s="611"/>
      <c r="BK16" s="611"/>
      <c r="BL16" s="611"/>
      <c r="BM16" s="611"/>
      <c r="BN16" s="612"/>
      <c r="BO16" s="613">
        <v>0.1</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321496</v>
      </c>
      <c r="CS16" s="611"/>
      <c r="CT16" s="611"/>
      <c r="CU16" s="611"/>
      <c r="CV16" s="611"/>
      <c r="CW16" s="611"/>
      <c r="CX16" s="611"/>
      <c r="CY16" s="612"/>
      <c r="CZ16" s="613">
        <v>1.4</v>
      </c>
      <c r="DA16" s="613"/>
      <c r="DB16" s="613"/>
      <c r="DC16" s="613"/>
      <c r="DD16" s="619" t="s">
        <v>122</v>
      </c>
      <c r="DE16" s="611"/>
      <c r="DF16" s="611"/>
      <c r="DG16" s="611"/>
      <c r="DH16" s="611"/>
      <c r="DI16" s="611"/>
      <c r="DJ16" s="611"/>
      <c r="DK16" s="611"/>
      <c r="DL16" s="611"/>
      <c r="DM16" s="611"/>
      <c r="DN16" s="611"/>
      <c r="DO16" s="611"/>
      <c r="DP16" s="612"/>
      <c r="DQ16" s="619">
        <v>35808</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151124</v>
      </c>
      <c r="S17" s="611"/>
      <c r="T17" s="611"/>
      <c r="U17" s="611"/>
      <c r="V17" s="611"/>
      <c r="W17" s="611"/>
      <c r="X17" s="611"/>
      <c r="Y17" s="612"/>
      <c r="Z17" s="613">
        <v>0.6</v>
      </c>
      <c r="AA17" s="613"/>
      <c r="AB17" s="613"/>
      <c r="AC17" s="613"/>
      <c r="AD17" s="614">
        <v>151124</v>
      </c>
      <c r="AE17" s="614"/>
      <c r="AF17" s="614"/>
      <c r="AG17" s="614"/>
      <c r="AH17" s="614"/>
      <c r="AI17" s="614"/>
      <c r="AJ17" s="614"/>
      <c r="AK17" s="614"/>
      <c r="AL17" s="615">
        <v>1.3</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2284694</v>
      </c>
      <c r="CS17" s="611"/>
      <c r="CT17" s="611"/>
      <c r="CU17" s="611"/>
      <c r="CV17" s="611"/>
      <c r="CW17" s="611"/>
      <c r="CX17" s="611"/>
      <c r="CY17" s="612"/>
      <c r="CZ17" s="613">
        <v>10.199999999999999</v>
      </c>
      <c r="DA17" s="613"/>
      <c r="DB17" s="613"/>
      <c r="DC17" s="613"/>
      <c r="DD17" s="619" t="s">
        <v>122</v>
      </c>
      <c r="DE17" s="611"/>
      <c r="DF17" s="611"/>
      <c r="DG17" s="611"/>
      <c r="DH17" s="611"/>
      <c r="DI17" s="611"/>
      <c r="DJ17" s="611"/>
      <c r="DK17" s="611"/>
      <c r="DL17" s="611"/>
      <c r="DM17" s="611"/>
      <c r="DN17" s="611"/>
      <c r="DO17" s="611"/>
      <c r="DP17" s="612"/>
      <c r="DQ17" s="619">
        <v>2259112</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24098</v>
      </c>
      <c r="S18" s="611"/>
      <c r="T18" s="611"/>
      <c r="U18" s="611"/>
      <c r="V18" s="611"/>
      <c r="W18" s="611"/>
      <c r="X18" s="611"/>
      <c r="Y18" s="612"/>
      <c r="Z18" s="613">
        <v>0.1</v>
      </c>
      <c r="AA18" s="613"/>
      <c r="AB18" s="613"/>
      <c r="AC18" s="613"/>
      <c r="AD18" s="614">
        <v>24098</v>
      </c>
      <c r="AE18" s="614"/>
      <c r="AF18" s="614"/>
      <c r="AG18" s="614"/>
      <c r="AH18" s="614"/>
      <c r="AI18" s="614"/>
      <c r="AJ18" s="614"/>
      <c r="AK18" s="614"/>
      <c r="AL18" s="615">
        <v>0.2</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126115</v>
      </c>
      <c r="S19" s="611"/>
      <c r="T19" s="611"/>
      <c r="U19" s="611"/>
      <c r="V19" s="611"/>
      <c r="W19" s="611"/>
      <c r="X19" s="611"/>
      <c r="Y19" s="612"/>
      <c r="Z19" s="613">
        <v>0.5</v>
      </c>
      <c r="AA19" s="613"/>
      <c r="AB19" s="613"/>
      <c r="AC19" s="613"/>
      <c r="AD19" s="614">
        <v>126115</v>
      </c>
      <c r="AE19" s="614"/>
      <c r="AF19" s="614"/>
      <c r="AG19" s="614"/>
      <c r="AH19" s="614"/>
      <c r="AI19" s="614"/>
      <c r="AJ19" s="614"/>
      <c r="AK19" s="614"/>
      <c r="AL19" s="615">
        <v>1.1000000000000001</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4094</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911</v>
      </c>
      <c r="S20" s="611"/>
      <c r="T20" s="611"/>
      <c r="U20" s="611"/>
      <c r="V20" s="611"/>
      <c r="W20" s="611"/>
      <c r="X20" s="611"/>
      <c r="Y20" s="612"/>
      <c r="Z20" s="613">
        <v>0</v>
      </c>
      <c r="AA20" s="613"/>
      <c r="AB20" s="613"/>
      <c r="AC20" s="613"/>
      <c r="AD20" s="614">
        <v>911</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4094</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22454432</v>
      </c>
      <c r="CS20" s="611"/>
      <c r="CT20" s="611"/>
      <c r="CU20" s="611"/>
      <c r="CV20" s="611"/>
      <c r="CW20" s="611"/>
      <c r="CX20" s="611"/>
      <c r="CY20" s="612"/>
      <c r="CZ20" s="613">
        <v>100</v>
      </c>
      <c r="DA20" s="613"/>
      <c r="DB20" s="613"/>
      <c r="DC20" s="613"/>
      <c r="DD20" s="619">
        <v>3068059</v>
      </c>
      <c r="DE20" s="611"/>
      <c r="DF20" s="611"/>
      <c r="DG20" s="611"/>
      <c r="DH20" s="611"/>
      <c r="DI20" s="611"/>
      <c r="DJ20" s="611"/>
      <c r="DK20" s="611"/>
      <c r="DL20" s="611"/>
      <c r="DM20" s="611"/>
      <c r="DN20" s="611"/>
      <c r="DO20" s="611"/>
      <c r="DP20" s="612"/>
      <c r="DQ20" s="619">
        <v>14706693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7348649</v>
      </c>
      <c r="S21" s="611"/>
      <c r="T21" s="611"/>
      <c r="U21" s="611"/>
      <c r="V21" s="611"/>
      <c r="W21" s="611"/>
      <c r="X21" s="611"/>
      <c r="Y21" s="612"/>
      <c r="Z21" s="613">
        <v>31.4</v>
      </c>
      <c r="AA21" s="613"/>
      <c r="AB21" s="613"/>
      <c r="AC21" s="613"/>
      <c r="AD21" s="614">
        <v>6487674</v>
      </c>
      <c r="AE21" s="614"/>
      <c r="AF21" s="614"/>
      <c r="AG21" s="614"/>
      <c r="AH21" s="614"/>
      <c r="AI21" s="614"/>
      <c r="AJ21" s="614"/>
      <c r="AK21" s="614"/>
      <c r="AL21" s="615">
        <v>54.5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4094</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6487674</v>
      </c>
      <c r="S22" s="611"/>
      <c r="T22" s="611"/>
      <c r="U22" s="611"/>
      <c r="V22" s="611"/>
      <c r="W22" s="611"/>
      <c r="X22" s="611"/>
      <c r="Y22" s="612"/>
      <c r="Z22" s="613">
        <v>27.7</v>
      </c>
      <c r="AA22" s="613"/>
      <c r="AB22" s="613"/>
      <c r="AC22" s="613"/>
      <c r="AD22" s="614">
        <v>6487674</v>
      </c>
      <c r="AE22" s="614"/>
      <c r="AF22" s="614"/>
      <c r="AG22" s="614"/>
      <c r="AH22" s="614"/>
      <c r="AI22" s="614"/>
      <c r="AJ22" s="614"/>
      <c r="AK22" s="614"/>
      <c r="AL22" s="615">
        <v>54.5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809321</v>
      </c>
      <c r="S23" s="611"/>
      <c r="T23" s="611"/>
      <c r="U23" s="611"/>
      <c r="V23" s="611"/>
      <c r="W23" s="611"/>
      <c r="X23" s="611"/>
      <c r="Y23" s="612"/>
      <c r="Z23" s="613">
        <v>3.5</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v>51654</v>
      </c>
      <c r="S24" s="611"/>
      <c r="T24" s="611"/>
      <c r="U24" s="611"/>
      <c r="V24" s="611"/>
      <c r="W24" s="611"/>
      <c r="X24" s="611"/>
      <c r="Y24" s="612"/>
      <c r="Z24" s="613">
        <v>0.2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10105162</v>
      </c>
      <c r="CS24" s="600"/>
      <c r="CT24" s="600"/>
      <c r="CU24" s="600"/>
      <c r="CV24" s="600"/>
      <c r="CW24" s="600"/>
      <c r="CX24" s="600"/>
      <c r="CY24" s="601"/>
      <c r="CZ24" s="604">
        <v>45</v>
      </c>
      <c r="DA24" s="605"/>
      <c r="DB24" s="605"/>
      <c r="DC24" s="621"/>
      <c r="DD24" s="645">
        <v>6891487</v>
      </c>
      <c r="DE24" s="600"/>
      <c r="DF24" s="600"/>
      <c r="DG24" s="600"/>
      <c r="DH24" s="600"/>
      <c r="DI24" s="600"/>
      <c r="DJ24" s="600"/>
      <c r="DK24" s="601"/>
      <c r="DL24" s="645">
        <v>6076675</v>
      </c>
      <c r="DM24" s="600"/>
      <c r="DN24" s="600"/>
      <c r="DO24" s="600"/>
      <c r="DP24" s="600"/>
      <c r="DQ24" s="600"/>
      <c r="DR24" s="600"/>
      <c r="DS24" s="600"/>
      <c r="DT24" s="600"/>
      <c r="DU24" s="600"/>
      <c r="DV24" s="601"/>
      <c r="DW24" s="604">
        <v>50.9</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12723332</v>
      </c>
      <c r="S25" s="611"/>
      <c r="T25" s="611"/>
      <c r="U25" s="611"/>
      <c r="V25" s="611"/>
      <c r="W25" s="611"/>
      <c r="X25" s="611"/>
      <c r="Y25" s="612"/>
      <c r="Z25" s="613">
        <v>54.3</v>
      </c>
      <c r="AA25" s="613"/>
      <c r="AB25" s="613"/>
      <c r="AC25" s="613"/>
      <c r="AD25" s="614">
        <v>11862357</v>
      </c>
      <c r="AE25" s="614"/>
      <c r="AF25" s="614"/>
      <c r="AG25" s="614"/>
      <c r="AH25" s="614"/>
      <c r="AI25" s="614"/>
      <c r="AJ25" s="614"/>
      <c r="AK25" s="614"/>
      <c r="AL25" s="615">
        <v>99.7</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3498674</v>
      </c>
      <c r="CS25" s="642"/>
      <c r="CT25" s="642"/>
      <c r="CU25" s="642"/>
      <c r="CV25" s="642"/>
      <c r="CW25" s="642"/>
      <c r="CX25" s="642"/>
      <c r="CY25" s="643"/>
      <c r="CZ25" s="615">
        <v>15.6</v>
      </c>
      <c r="DA25" s="640"/>
      <c r="DB25" s="640"/>
      <c r="DC25" s="644"/>
      <c r="DD25" s="619">
        <v>3219090</v>
      </c>
      <c r="DE25" s="642"/>
      <c r="DF25" s="642"/>
      <c r="DG25" s="642"/>
      <c r="DH25" s="642"/>
      <c r="DI25" s="642"/>
      <c r="DJ25" s="642"/>
      <c r="DK25" s="643"/>
      <c r="DL25" s="619">
        <v>2652711</v>
      </c>
      <c r="DM25" s="642"/>
      <c r="DN25" s="642"/>
      <c r="DO25" s="642"/>
      <c r="DP25" s="642"/>
      <c r="DQ25" s="642"/>
      <c r="DR25" s="642"/>
      <c r="DS25" s="642"/>
      <c r="DT25" s="642"/>
      <c r="DU25" s="642"/>
      <c r="DV25" s="643"/>
      <c r="DW25" s="615">
        <v>22.2</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3563</v>
      </c>
      <c r="S26" s="611"/>
      <c r="T26" s="611"/>
      <c r="U26" s="611"/>
      <c r="V26" s="611"/>
      <c r="W26" s="611"/>
      <c r="X26" s="611"/>
      <c r="Y26" s="612"/>
      <c r="Z26" s="613">
        <v>0</v>
      </c>
      <c r="AA26" s="613"/>
      <c r="AB26" s="613"/>
      <c r="AC26" s="613"/>
      <c r="AD26" s="614">
        <v>3563</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2080335</v>
      </c>
      <c r="CS26" s="611"/>
      <c r="CT26" s="611"/>
      <c r="CU26" s="611"/>
      <c r="CV26" s="611"/>
      <c r="CW26" s="611"/>
      <c r="CX26" s="611"/>
      <c r="CY26" s="612"/>
      <c r="CZ26" s="615">
        <v>9.3000000000000007</v>
      </c>
      <c r="DA26" s="640"/>
      <c r="DB26" s="640"/>
      <c r="DC26" s="644"/>
      <c r="DD26" s="619">
        <v>1917571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158825</v>
      </c>
      <c r="S27" s="611"/>
      <c r="T27" s="611"/>
      <c r="U27" s="611"/>
      <c r="V27" s="611"/>
      <c r="W27" s="611"/>
      <c r="X27" s="611"/>
      <c r="Y27" s="612"/>
      <c r="Z27" s="613">
        <v>0.7</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3954238</v>
      </c>
      <c r="BH27" s="611"/>
      <c r="BI27" s="611"/>
      <c r="BJ27" s="611"/>
      <c r="BK27" s="611"/>
      <c r="BL27" s="611"/>
      <c r="BM27" s="611"/>
      <c r="BN27" s="612"/>
      <c r="BO27" s="613">
        <v>100</v>
      </c>
      <c r="BP27" s="613"/>
      <c r="BQ27" s="613"/>
      <c r="BR27" s="613"/>
      <c r="BS27" s="614">
        <v>195435</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4321794</v>
      </c>
      <c r="CS27" s="642"/>
      <c r="CT27" s="642"/>
      <c r="CU27" s="642"/>
      <c r="CV27" s="642"/>
      <c r="CW27" s="642"/>
      <c r="CX27" s="642"/>
      <c r="CY27" s="643"/>
      <c r="CZ27" s="615">
        <v>19.2</v>
      </c>
      <c r="DA27" s="640"/>
      <c r="DB27" s="640"/>
      <c r="DC27" s="644"/>
      <c r="DD27" s="619">
        <v>1413285</v>
      </c>
      <c r="DE27" s="642"/>
      <c r="DF27" s="642"/>
      <c r="DG27" s="642"/>
      <c r="DH27" s="642"/>
      <c r="DI27" s="642"/>
      <c r="DJ27" s="642"/>
      <c r="DK27" s="643"/>
      <c r="DL27" s="619">
        <v>1164852</v>
      </c>
      <c r="DM27" s="642"/>
      <c r="DN27" s="642"/>
      <c r="DO27" s="642"/>
      <c r="DP27" s="642"/>
      <c r="DQ27" s="642"/>
      <c r="DR27" s="642"/>
      <c r="DS27" s="642"/>
      <c r="DT27" s="642"/>
      <c r="DU27" s="642"/>
      <c r="DV27" s="643"/>
      <c r="DW27" s="615">
        <v>9.8000000000000007</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62353</v>
      </c>
      <c r="S28" s="611"/>
      <c r="T28" s="611"/>
      <c r="U28" s="611"/>
      <c r="V28" s="611"/>
      <c r="W28" s="611"/>
      <c r="X28" s="611"/>
      <c r="Y28" s="612"/>
      <c r="Z28" s="613">
        <v>0.3</v>
      </c>
      <c r="AA28" s="613"/>
      <c r="AB28" s="613"/>
      <c r="AC28" s="613"/>
      <c r="AD28" s="614">
        <v>8032</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2284694</v>
      </c>
      <c r="CS28" s="611"/>
      <c r="CT28" s="611"/>
      <c r="CU28" s="611"/>
      <c r="CV28" s="611"/>
      <c r="CW28" s="611"/>
      <c r="CX28" s="611"/>
      <c r="CY28" s="612"/>
      <c r="CZ28" s="615">
        <v>10.199999999999999</v>
      </c>
      <c r="DA28" s="640"/>
      <c r="DB28" s="640"/>
      <c r="DC28" s="644"/>
      <c r="DD28" s="619">
        <v>2259112</v>
      </c>
      <c r="DE28" s="611"/>
      <c r="DF28" s="611"/>
      <c r="DG28" s="611"/>
      <c r="DH28" s="611"/>
      <c r="DI28" s="611"/>
      <c r="DJ28" s="611"/>
      <c r="DK28" s="612"/>
      <c r="DL28" s="619">
        <v>2259112</v>
      </c>
      <c r="DM28" s="611"/>
      <c r="DN28" s="611"/>
      <c r="DO28" s="611"/>
      <c r="DP28" s="611"/>
      <c r="DQ28" s="611"/>
      <c r="DR28" s="611"/>
      <c r="DS28" s="611"/>
      <c r="DT28" s="611"/>
      <c r="DU28" s="611"/>
      <c r="DV28" s="612"/>
      <c r="DW28" s="615">
        <v>18.899999999999999</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16247</v>
      </c>
      <c r="S29" s="611"/>
      <c r="T29" s="611"/>
      <c r="U29" s="611"/>
      <c r="V29" s="611"/>
      <c r="W29" s="611"/>
      <c r="X29" s="611"/>
      <c r="Y29" s="612"/>
      <c r="Z29" s="613">
        <v>0.1</v>
      </c>
      <c r="AA29" s="613"/>
      <c r="AB29" s="613"/>
      <c r="AC29" s="613"/>
      <c r="AD29" s="614">
        <v>8845</v>
      </c>
      <c r="AE29" s="614"/>
      <c r="AF29" s="614"/>
      <c r="AG29" s="614"/>
      <c r="AH29" s="614"/>
      <c r="AI29" s="614"/>
      <c r="AJ29" s="614"/>
      <c r="AK29" s="614"/>
      <c r="AL29" s="615">
        <v>0.1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2284197</v>
      </c>
      <c r="CS29" s="642"/>
      <c r="CT29" s="642"/>
      <c r="CU29" s="642"/>
      <c r="CV29" s="642"/>
      <c r="CW29" s="642"/>
      <c r="CX29" s="642"/>
      <c r="CY29" s="643"/>
      <c r="CZ29" s="615">
        <v>10.199999999999999</v>
      </c>
      <c r="DA29" s="640"/>
      <c r="DB29" s="640"/>
      <c r="DC29" s="644"/>
      <c r="DD29" s="619">
        <v>2258615</v>
      </c>
      <c r="DE29" s="642"/>
      <c r="DF29" s="642"/>
      <c r="DG29" s="642"/>
      <c r="DH29" s="642"/>
      <c r="DI29" s="642"/>
      <c r="DJ29" s="642"/>
      <c r="DK29" s="643"/>
      <c r="DL29" s="619">
        <v>2258615</v>
      </c>
      <c r="DM29" s="642"/>
      <c r="DN29" s="642"/>
      <c r="DO29" s="642"/>
      <c r="DP29" s="642"/>
      <c r="DQ29" s="642"/>
      <c r="DR29" s="642"/>
      <c r="DS29" s="642"/>
      <c r="DT29" s="642"/>
      <c r="DU29" s="642"/>
      <c r="DV29" s="643"/>
      <c r="DW29" s="615">
        <v>18.899999999999999</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4066837</v>
      </c>
      <c r="S30" s="611"/>
      <c r="T30" s="611"/>
      <c r="U30" s="611"/>
      <c r="V30" s="611"/>
      <c r="W30" s="611"/>
      <c r="X30" s="611"/>
      <c r="Y30" s="612"/>
      <c r="Z30" s="613">
        <v>17.399999999999999</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2206266</v>
      </c>
      <c r="CS30" s="611"/>
      <c r="CT30" s="611"/>
      <c r="CU30" s="611"/>
      <c r="CV30" s="611"/>
      <c r="CW30" s="611"/>
      <c r="CX30" s="611"/>
      <c r="CY30" s="612"/>
      <c r="CZ30" s="615">
        <v>9.8000000000000007</v>
      </c>
      <c r="DA30" s="640"/>
      <c r="DB30" s="640"/>
      <c r="DC30" s="644"/>
      <c r="DD30" s="619">
        <v>2180684</v>
      </c>
      <c r="DE30" s="611"/>
      <c r="DF30" s="611"/>
      <c r="DG30" s="611"/>
      <c r="DH30" s="611"/>
      <c r="DI30" s="611"/>
      <c r="DJ30" s="611"/>
      <c r="DK30" s="612"/>
      <c r="DL30" s="619">
        <v>2180684</v>
      </c>
      <c r="DM30" s="611"/>
      <c r="DN30" s="611"/>
      <c r="DO30" s="611"/>
      <c r="DP30" s="611"/>
      <c r="DQ30" s="611"/>
      <c r="DR30" s="611"/>
      <c r="DS30" s="611"/>
      <c r="DT30" s="611"/>
      <c r="DU30" s="611"/>
      <c r="DV30" s="612"/>
      <c r="DW30" s="615">
        <v>18.3</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99.4</v>
      </c>
      <c r="BH31" s="654"/>
      <c r="BI31" s="654"/>
      <c r="BJ31" s="654"/>
      <c r="BK31" s="654"/>
      <c r="BL31" s="654"/>
      <c r="BM31" s="605">
        <v>98.4</v>
      </c>
      <c r="BN31" s="654"/>
      <c r="BO31" s="654"/>
      <c r="BP31" s="654"/>
      <c r="BQ31" s="655"/>
      <c r="BR31" s="666">
        <v>99.3</v>
      </c>
      <c r="BS31" s="654"/>
      <c r="BT31" s="654"/>
      <c r="BU31" s="654"/>
      <c r="BV31" s="654"/>
      <c r="BW31" s="654"/>
      <c r="BX31" s="605">
        <v>98.2</v>
      </c>
      <c r="BY31" s="654"/>
      <c r="BZ31" s="654"/>
      <c r="CA31" s="654"/>
      <c r="CB31" s="655"/>
      <c r="CD31" s="648"/>
      <c r="CE31" s="649"/>
      <c r="CF31" s="607" t="s">
        <v>301</v>
      </c>
      <c r="CG31" s="608"/>
      <c r="CH31" s="608"/>
      <c r="CI31" s="608"/>
      <c r="CJ31" s="608"/>
      <c r="CK31" s="608"/>
      <c r="CL31" s="608"/>
      <c r="CM31" s="608"/>
      <c r="CN31" s="608"/>
      <c r="CO31" s="608"/>
      <c r="CP31" s="608"/>
      <c r="CQ31" s="609"/>
      <c r="CR31" s="610">
        <v>77931</v>
      </c>
      <c r="CS31" s="642"/>
      <c r="CT31" s="642"/>
      <c r="CU31" s="642"/>
      <c r="CV31" s="642"/>
      <c r="CW31" s="642"/>
      <c r="CX31" s="642"/>
      <c r="CY31" s="643"/>
      <c r="CZ31" s="615">
        <v>0.3</v>
      </c>
      <c r="DA31" s="640"/>
      <c r="DB31" s="640"/>
      <c r="DC31" s="644"/>
      <c r="DD31" s="619">
        <v>77931</v>
      </c>
      <c r="DE31" s="642"/>
      <c r="DF31" s="642"/>
      <c r="DG31" s="642"/>
      <c r="DH31" s="642"/>
      <c r="DI31" s="642"/>
      <c r="DJ31" s="642"/>
      <c r="DK31" s="643"/>
      <c r="DL31" s="619">
        <v>77931</v>
      </c>
      <c r="DM31" s="642"/>
      <c r="DN31" s="642"/>
      <c r="DO31" s="642"/>
      <c r="DP31" s="642"/>
      <c r="DQ31" s="642"/>
      <c r="DR31" s="642"/>
      <c r="DS31" s="642"/>
      <c r="DT31" s="642"/>
      <c r="DU31" s="642"/>
      <c r="DV31" s="643"/>
      <c r="DW31" s="615">
        <v>0.7</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1441672</v>
      </c>
      <c r="S32" s="611"/>
      <c r="T32" s="611"/>
      <c r="U32" s="611"/>
      <c r="V32" s="611"/>
      <c r="W32" s="611"/>
      <c r="X32" s="611"/>
      <c r="Y32" s="612"/>
      <c r="Z32" s="613">
        <v>6.2</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99.4</v>
      </c>
      <c r="BH32" s="642"/>
      <c r="BI32" s="642"/>
      <c r="BJ32" s="642"/>
      <c r="BK32" s="642"/>
      <c r="BL32" s="642"/>
      <c r="BM32" s="616">
        <v>98.7</v>
      </c>
      <c r="BN32" s="642"/>
      <c r="BO32" s="642"/>
      <c r="BP32" s="642"/>
      <c r="BQ32" s="665"/>
      <c r="BR32" s="667">
        <v>99.4</v>
      </c>
      <c r="BS32" s="642"/>
      <c r="BT32" s="642"/>
      <c r="BU32" s="642"/>
      <c r="BV32" s="642"/>
      <c r="BW32" s="642"/>
      <c r="BX32" s="616">
        <v>98.8</v>
      </c>
      <c r="BY32" s="642"/>
      <c r="BZ32" s="642"/>
      <c r="CA32" s="642"/>
      <c r="CB32" s="665"/>
      <c r="CD32" s="650"/>
      <c r="CE32" s="651"/>
      <c r="CF32" s="607" t="s">
        <v>305</v>
      </c>
      <c r="CG32" s="608"/>
      <c r="CH32" s="608"/>
      <c r="CI32" s="608"/>
      <c r="CJ32" s="608"/>
      <c r="CK32" s="608"/>
      <c r="CL32" s="608"/>
      <c r="CM32" s="608"/>
      <c r="CN32" s="608"/>
      <c r="CO32" s="608"/>
      <c r="CP32" s="608"/>
      <c r="CQ32" s="609"/>
      <c r="CR32" s="610">
        <v>497</v>
      </c>
      <c r="CS32" s="611"/>
      <c r="CT32" s="611"/>
      <c r="CU32" s="611"/>
      <c r="CV32" s="611"/>
      <c r="CW32" s="611"/>
      <c r="CX32" s="611"/>
      <c r="CY32" s="612"/>
      <c r="CZ32" s="615">
        <v>0</v>
      </c>
      <c r="DA32" s="640"/>
      <c r="DB32" s="640"/>
      <c r="DC32" s="644"/>
      <c r="DD32" s="619">
        <v>497</v>
      </c>
      <c r="DE32" s="611"/>
      <c r="DF32" s="611"/>
      <c r="DG32" s="611"/>
      <c r="DH32" s="611"/>
      <c r="DI32" s="611"/>
      <c r="DJ32" s="611"/>
      <c r="DK32" s="612"/>
      <c r="DL32" s="619">
        <v>497</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40054</v>
      </c>
      <c r="S33" s="611"/>
      <c r="T33" s="611"/>
      <c r="U33" s="611"/>
      <c r="V33" s="611"/>
      <c r="W33" s="611"/>
      <c r="X33" s="611"/>
      <c r="Y33" s="612"/>
      <c r="Z33" s="613">
        <v>0.2</v>
      </c>
      <c r="AA33" s="613"/>
      <c r="AB33" s="613"/>
      <c r="AC33" s="613"/>
      <c r="AD33" s="614">
        <v>9918</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99.2</v>
      </c>
      <c r="BH33" s="669"/>
      <c r="BI33" s="669"/>
      <c r="BJ33" s="669"/>
      <c r="BK33" s="669"/>
      <c r="BL33" s="669"/>
      <c r="BM33" s="670">
        <v>97.7</v>
      </c>
      <c r="BN33" s="669"/>
      <c r="BO33" s="669"/>
      <c r="BP33" s="669"/>
      <c r="BQ33" s="671"/>
      <c r="BR33" s="668">
        <v>99</v>
      </c>
      <c r="BS33" s="669"/>
      <c r="BT33" s="669"/>
      <c r="BU33" s="669"/>
      <c r="BV33" s="669"/>
      <c r="BW33" s="669"/>
      <c r="BX33" s="670">
        <v>97.3</v>
      </c>
      <c r="BY33" s="669"/>
      <c r="BZ33" s="669"/>
      <c r="CA33" s="669"/>
      <c r="CB33" s="671"/>
      <c r="CD33" s="607" t="s">
        <v>308</v>
      </c>
      <c r="CE33" s="608"/>
      <c r="CF33" s="608"/>
      <c r="CG33" s="608"/>
      <c r="CH33" s="608"/>
      <c r="CI33" s="608"/>
      <c r="CJ33" s="608"/>
      <c r="CK33" s="608"/>
      <c r="CL33" s="608"/>
      <c r="CM33" s="608"/>
      <c r="CN33" s="608"/>
      <c r="CO33" s="608"/>
      <c r="CP33" s="608"/>
      <c r="CQ33" s="609"/>
      <c r="CR33" s="610">
        <v>8959715</v>
      </c>
      <c r="CS33" s="642"/>
      <c r="CT33" s="642"/>
      <c r="CU33" s="642"/>
      <c r="CV33" s="642"/>
      <c r="CW33" s="642"/>
      <c r="CX33" s="642"/>
      <c r="CY33" s="643"/>
      <c r="CZ33" s="615">
        <v>39.9</v>
      </c>
      <c r="DA33" s="640"/>
      <c r="DB33" s="640"/>
      <c r="DC33" s="644"/>
      <c r="DD33" s="619">
        <v>7549925</v>
      </c>
      <c r="DE33" s="642"/>
      <c r="DF33" s="642"/>
      <c r="DG33" s="642"/>
      <c r="DH33" s="642"/>
      <c r="DI33" s="642"/>
      <c r="DJ33" s="642"/>
      <c r="DK33" s="643"/>
      <c r="DL33" s="619">
        <v>5038243</v>
      </c>
      <c r="DM33" s="642"/>
      <c r="DN33" s="642"/>
      <c r="DO33" s="642"/>
      <c r="DP33" s="642"/>
      <c r="DQ33" s="642"/>
      <c r="DR33" s="642"/>
      <c r="DS33" s="642"/>
      <c r="DT33" s="642"/>
      <c r="DU33" s="642"/>
      <c r="DV33" s="643"/>
      <c r="DW33" s="615">
        <v>42.2</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282399</v>
      </c>
      <c r="S34" s="611"/>
      <c r="T34" s="611"/>
      <c r="U34" s="611"/>
      <c r="V34" s="611"/>
      <c r="W34" s="611"/>
      <c r="X34" s="611"/>
      <c r="Y34" s="612"/>
      <c r="Z34" s="613">
        <v>1.2</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2957744</v>
      </c>
      <c r="CS34" s="611"/>
      <c r="CT34" s="611"/>
      <c r="CU34" s="611"/>
      <c r="CV34" s="611"/>
      <c r="CW34" s="611"/>
      <c r="CX34" s="611"/>
      <c r="CY34" s="612"/>
      <c r="CZ34" s="615">
        <v>13.2</v>
      </c>
      <c r="DA34" s="640"/>
      <c r="DB34" s="640"/>
      <c r="DC34" s="644"/>
      <c r="DD34" s="619">
        <v>2368647</v>
      </c>
      <c r="DE34" s="611"/>
      <c r="DF34" s="611"/>
      <c r="DG34" s="611"/>
      <c r="DH34" s="611"/>
      <c r="DI34" s="611"/>
      <c r="DJ34" s="611"/>
      <c r="DK34" s="612"/>
      <c r="DL34" s="619">
        <v>2053568</v>
      </c>
      <c r="DM34" s="611"/>
      <c r="DN34" s="611"/>
      <c r="DO34" s="611"/>
      <c r="DP34" s="611"/>
      <c r="DQ34" s="611"/>
      <c r="DR34" s="611"/>
      <c r="DS34" s="611"/>
      <c r="DT34" s="611"/>
      <c r="DU34" s="611"/>
      <c r="DV34" s="612"/>
      <c r="DW34" s="615">
        <v>17.2</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707190</v>
      </c>
      <c r="S35" s="611"/>
      <c r="T35" s="611"/>
      <c r="U35" s="611"/>
      <c r="V35" s="611"/>
      <c r="W35" s="611"/>
      <c r="X35" s="611"/>
      <c r="Y35" s="612"/>
      <c r="Z35" s="613">
        <v>3</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134824</v>
      </c>
      <c r="CS35" s="642"/>
      <c r="CT35" s="642"/>
      <c r="CU35" s="642"/>
      <c r="CV35" s="642"/>
      <c r="CW35" s="642"/>
      <c r="CX35" s="642"/>
      <c r="CY35" s="643"/>
      <c r="CZ35" s="615">
        <v>0.6</v>
      </c>
      <c r="DA35" s="640"/>
      <c r="DB35" s="640"/>
      <c r="DC35" s="644"/>
      <c r="DD35" s="619">
        <v>129458</v>
      </c>
      <c r="DE35" s="642"/>
      <c r="DF35" s="642"/>
      <c r="DG35" s="642"/>
      <c r="DH35" s="642"/>
      <c r="DI35" s="642"/>
      <c r="DJ35" s="642"/>
      <c r="DK35" s="643"/>
      <c r="DL35" s="619">
        <v>123094</v>
      </c>
      <c r="DM35" s="642"/>
      <c r="DN35" s="642"/>
      <c r="DO35" s="642"/>
      <c r="DP35" s="642"/>
      <c r="DQ35" s="642"/>
      <c r="DR35" s="642"/>
      <c r="DS35" s="642"/>
      <c r="DT35" s="642"/>
      <c r="DU35" s="642"/>
      <c r="DV35" s="643"/>
      <c r="DW35" s="615">
        <v>1</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1199147</v>
      </c>
      <c r="S36" s="611"/>
      <c r="T36" s="611"/>
      <c r="U36" s="611"/>
      <c r="V36" s="611"/>
      <c r="W36" s="611"/>
      <c r="X36" s="611"/>
      <c r="Y36" s="612"/>
      <c r="Z36" s="613">
        <v>5.0999999999999996</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2180775</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179308</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3103710</v>
      </c>
      <c r="CS36" s="611"/>
      <c r="CT36" s="611"/>
      <c r="CU36" s="611"/>
      <c r="CV36" s="611"/>
      <c r="CW36" s="611"/>
      <c r="CX36" s="611"/>
      <c r="CY36" s="612"/>
      <c r="CZ36" s="615">
        <v>13.8</v>
      </c>
      <c r="DA36" s="640"/>
      <c r="DB36" s="640"/>
      <c r="DC36" s="644"/>
      <c r="DD36" s="619">
        <v>2812385</v>
      </c>
      <c r="DE36" s="611"/>
      <c r="DF36" s="611"/>
      <c r="DG36" s="611"/>
      <c r="DH36" s="611"/>
      <c r="DI36" s="611"/>
      <c r="DJ36" s="611"/>
      <c r="DK36" s="612"/>
      <c r="DL36" s="619">
        <v>1782766</v>
      </c>
      <c r="DM36" s="611"/>
      <c r="DN36" s="611"/>
      <c r="DO36" s="611"/>
      <c r="DP36" s="611"/>
      <c r="DQ36" s="611"/>
      <c r="DR36" s="611"/>
      <c r="DS36" s="611"/>
      <c r="DT36" s="611"/>
      <c r="DU36" s="611"/>
      <c r="DV36" s="612"/>
      <c r="DW36" s="615">
        <v>14.9</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592271</v>
      </c>
      <c r="S37" s="611"/>
      <c r="T37" s="611"/>
      <c r="U37" s="611"/>
      <c r="V37" s="611"/>
      <c r="W37" s="611"/>
      <c r="X37" s="611"/>
      <c r="Y37" s="612"/>
      <c r="Z37" s="613">
        <v>2.5</v>
      </c>
      <c r="AA37" s="613"/>
      <c r="AB37" s="613"/>
      <c r="AC37" s="613"/>
      <c r="AD37" s="614">
        <v>1942</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464306</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115200</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1373076</v>
      </c>
      <c r="CS37" s="642"/>
      <c r="CT37" s="642"/>
      <c r="CU37" s="642"/>
      <c r="CV37" s="642"/>
      <c r="CW37" s="642"/>
      <c r="CX37" s="642"/>
      <c r="CY37" s="643"/>
      <c r="CZ37" s="615">
        <v>6.1</v>
      </c>
      <c r="DA37" s="640"/>
      <c r="DB37" s="640"/>
      <c r="DC37" s="644"/>
      <c r="DD37" s="619">
        <v>1350721</v>
      </c>
      <c r="DE37" s="642"/>
      <c r="DF37" s="642"/>
      <c r="DG37" s="642"/>
      <c r="DH37" s="642"/>
      <c r="DI37" s="642"/>
      <c r="DJ37" s="642"/>
      <c r="DK37" s="643"/>
      <c r="DL37" s="619">
        <v>1344108</v>
      </c>
      <c r="DM37" s="642"/>
      <c r="DN37" s="642"/>
      <c r="DO37" s="642"/>
      <c r="DP37" s="642"/>
      <c r="DQ37" s="642"/>
      <c r="DR37" s="642"/>
      <c r="DS37" s="642"/>
      <c r="DT37" s="642"/>
      <c r="DU37" s="642"/>
      <c r="DV37" s="643"/>
      <c r="DW37" s="615">
        <v>11.3</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2122496</v>
      </c>
      <c r="S38" s="611"/>
      <c r="T38" s="611"/>
      <c r="U38" s="611"/>
      <c r="V38" s="611"/>
      <c r="W38" s="611"/>
      <c r="X38" s="611"/>
      <c r="Y38" s="612"/>
      <c r="Z38" s="613">
        <v>9.1</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241088</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4618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1475381</v>
      </c>
      <c r="CS38" s="611"/>
      <c r="CT38" s="611"/>
      <c r="CU38" s="611"/>
      <c r="CV38" s="611"/>
      <c r="CW38" s="611"/>
      <c r="CX38" s="611"/>
      <c r="CY38" s="612"/>
      <c r="CZ38" s="615">
        <v>6.6</v>
      </c>
      <c r="DA38" s="640"/>
      <c r="DB38" s="640"/>
      <c r="DC38" s="644"/>
      <c r="DD38" s="619">
        <v>1220560</v>
      </c>
      <c r="DE38" s="611"/>
      <c r="DF38" s="611"/>
      <c r="DG38" s="611"/>
      <c r="DH38" s="611"/>
      <c r="DI38" s="611"/>
      <c r="DJ38" s="611"/>
      <c r="DK38" s="612"/>
      <c r="DL38" s="619">
        <v>1069706</v>
      </c>
      <c r="DM38" s="611"/>
      <c r="DN38" s="611"/>
      <c r="DO38" s="611"/>
      <c r="DP38" s="611"/>
      <c r="DQ38" s="611"/>
      <c r="DR38" s="611"/>
      <c r="DS38" s="611"/>
      <c r="DT38" s="611"/>
      <c r="DU38" s="611"/>
      <c r="DV38" s="612"/>
      <c r="DW38" s="615">
        <v>9</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8099</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6697</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845559</v>
      </c>
      <c r="CS39" s="642"/>
      <c r="CT39" s="642"/>
      <c r="CU39" s="642"/>
      <c r="CV39" s="642"/>
      <c r="CW39" s="642"/>
      <c r="CX39" s="642"/>
      <c r="CY39" s="643"/>
      <c r="CZ39" s="615">
        <v>3.8</v>
      </c>
      <c r="DA39" s="640"/>
      <c r="DB39" s="640"/>
      <c r="DC39" s="644"/>
      <c r="DD39" s="619">
        <v>801378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32196</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87</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442497</v>
      </c>
      <c r="CS40" s="611"/>
      <c r="CT40" s="611"/>
      <c r="CU40" s="611"/>
      <c r="CV40" s="611"/>
      <c r="CW40" s="611"/>
      <c r="CX40" s="611"/>
      <c r="CY40" s="612"/>
      <c r="CZ40" s="615">
        <v>2</v>
      </c>
      <c r="DA40" s="640"/>
      <c r="DB40" s="640"/>
      <c r="DC40" s="644"/>
      <c r="DD40" s="619">
        <v>217497</v>
      </c>
      <c r="DE40" s="611"/>
      <c r="DF40" s="611"/>
      <c r="DG40" s="611"/>
      <c r="DH40" s="611"/>
      <c r="DI40" s="611"/>
      <c r="DJ40" s="611"/>
      <c r="DK40" s="612"/>
      <c r="DL40" s="619">
        <v>9109</v>
      </c>
      <c r="DM40" s="611"/>
      <c r="DN40" s="611"/>
      <c r="DO40" s="611"/>
      <c r="DP40" s="611"/>
      <c r="DQ40" s="611"/>
      <c r="DR40" s="611"/>
      <c r="DS40" s="611"/>
      <c r="DT40" s="611"/>
      <c r="DU40" s="611"/>
      <c r="DV40" s="612"/>
      <c r="DW40" s="615">
        <v>0.1</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23416386</v>
      </c>
      <c r="S41" s="683"/>
      <c r="T41" s="683"/>
      <c r="U41" s="683"/>
      <c r="V41" s="683"/>
      <c r="W41" s="683"/>
      <c r="X41" s="683"/>
      <c r="Y41" s="687"/>
      <c r="Z41" s="688">
        <v>100</v>
      </c>
      <c r="AA41" s="688"/>
      <c r="AB41" s="688"/>
      <c r="AC41" s="688"/>
      <c r="AD41" s="689">
        <v>11894657</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404513</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1062769</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380</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3389555</v>
      </c>
      <c r="CS42" s="642"/>
      <c r="CT42" s="642"/>
      <c r="CU42" s="642"/>
      <c r="CV42" s="642"/>
      <c r="CW42" s="642"/>
      <c r="CX42" s="642"/>
      <c r="CY42" s="643"/>
      <c r="CZ42" s="615">
        <v>15.1</v>
      </c>
      <c r="DA42" s="640"/>
      <c r="DB42" s="640"/>
      <c r="DC42" s="644"/>
      <c r="DD42" s="619">
        <v>265281</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78978</v>
      </c>
      <c r="CS43" s="642"/>
      <c r="CT43" s="642"/>
      <c r="CU43" s="642"/>
      <c r="CV43" s="642"/>
      <c r="CW43" s="642"/>
      <c r="CX43" s="642"/>
      <c r="CY43" s="643"/>
      <c r="CZ43" s="615">
        <v>0.4</v>
      </c>
      <c r="DA43" s="640"/>
      <c r="DB43" s="640"/>
      <c r="DC43" s="644"/>
      <c r="DD43" s="619">
        <v>74278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3068059</v>
      </c>
      <c r="CS44" s="611"/>
      <c r="CT44" s="611"/>
      <c r="CU44" s="611"/>
      <c r="CV44" s="611"/>
      <c r="CW44" s="611"/>
      <c r="CX44" s="611"/>
      <c r="CY44" s="612"/>
      <c r="CZ44" s="615">
        <v>13.7</v>
      </c>
      <c r="DA44" s="616"/>
      <c r="DB44" s="616"/>
      <c r="DC44" s="622"/>
      <c r="DD44" s="619">
        <v>229473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2049079</v>
      </c>
      <c r="CS45" s="642"/>
      <c r="CT45" s="642"/>
      <c r="CU45" s="642"/>
      <c r="CV45" s="642"/>
      <c r="CW45" s="642"/>
      <c r="CX45" s="642"/>
      <c r="CY45" s="643"/>
      <c r="CZ45" s="615">
        <v>9.1</v>
      </c>
      <c r="DA45" s="640"/>
      <c r="DB45" s="640"/>
      <c r="DC45" s="644"/>
      <c r="DD45" s="619">
        <v>149513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1000709</v>
      </c>
      <c r="CS46" s="611"/>
      <c r="CT46" s="611"/>
      <c r="CU46" s="611"/>
      <c r="CV46" s="611"/>
      <c r="CW46" s="611"/>
      <c r="CX46" s="611"/>
      <c r="CY46" s="612"/>
      <c r="CZ46" s="615">
        <v>4.5</v>
      </c>
      <c r="DA46" s="616"/>
      <c r="DB46" s="616"/>
      <c r="DC46" s="622"/>
      <c r="DD46" s="619">
        <v>76289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321496</v>
      </c>
      <c r="CS47" s="642"/>
      <c r="CT47" s="642"/>
      <c r="CU47" s="642"/>
      <c r="CV47" s="642"/>
      <c r="CW47" s="642"/>
      <c r="CX47" s="642"/>
      <c r="CY47" s="643"/>
      <c r="CZ47" s="615">
        <v>1.4</v>
      </c>
      <c r="DA47" s="640"/>
      <c r="DB47" s="640"/>
      <c r="DC47" s="644"/>
      <c r="DD47" s="619">
        <v>35808</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22454432</v>
      </c>
      <c r="CS49" s="669"/>
      <c r="CT49" s="669"/>
      <c r="CU49" s="669"/>
      <c r="CV49" s="669"/>
      <c r="CW49" s="669"/>
      <c r="CX49" s="669"/>
      <c r="CY49" s="698"/>
      <c r="CZ49" s="690">
        <v>100</v>
      </c>
      <c r="DA49" s="699"/>
      <c r="DB49" s="699"/>
      <c r="DC49" s="700"/>
      <c r="DD49" s="701">
        <v>14706693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p18ZR+0cT4szEUHhe93wW1cPgY8HGA047TAJGsCH25L+Hd97Bdujxsg+0KswPkTG4I2SqSm9BfKCnDWLEG2lsw==" saltValue="VZIUNuip0J6fyAs96i9b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9"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23416</v>
      </c>
      <c r="R7" s="740"/>
      <c r="S7" s="740"/>
      <c r="T7" s="740"/>
      <c r="U7" s="740"/>
      <c r="V7" s="740">
        <v>22454</v>
      </c>
      <c r="W7" s="740"/>
      <c r="X7" s="740"/>
      <c r="Y7" s="740"/>
      <c r="Z7" s="740"/>
      <c r="AA7" s="740">
        <v>962</v>
      </c>
      <c r="AB7" s="740"/>
      <c r="AC7" s="740"/>
      <c r="AD7" s="740"/>
      <c r="AE7" s="741"/>
      <c r="AF7" s="742">
        <v>900</v>
      </c>
      <c r="AG7" s="743"/>
      <c r="AH7" s="743"/>
      <c r="AI7" s="743"/>
      <c r="AJ7" s="744"/>
      <c r="AK7" s="745">
        <v>0</v>
      </c>
      <c r="AL7" s="746"/>
      <c r="AM7" s="746"/>
      <c r="AN7" s="746"/>
      <c r="AO7" s="746"/>
      <c r="AP7" s="746">
        <v>20238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554</v>
      </c>
      <c r="BT7" s="734"/>
      <c r="BU7" s="734"/>
      <c r="BV7" s="734"/>
      <c r="BW7" s="734"/>
      <c r="BX7" s="734"/>
      <c r="BY7" s="734"/>
      <c r="BZ7" s="734"/>
      <c r="CA7" s="734"/>
      <c r="CB7" s="734"/>
      <c r="CC7" s="734"/>
      <c r="CD7" s="734"/>
      <c r="CE7" s="734"/>
      <c r="CF7" s="734"/>
      <c r="CG7" s="749"/>
      <c r="CH7" s="730">
        <v>1</v>
      </c>
      <c r="CI7" s="731"/>
      <c r="CJ7" s="731"/>
      <c r="CK7" s="731"/>
      <c r="CL7" s="732"/>
      <c r="CM7" s="730">
        <v>243</v>
      </c>
      <c r="CN7" s="731"/>
      <c r="CO7" s="731"/>
      <c r="CP7" s="731"/>
      <c r="CQ7" s="732"/>
      <c r="CR7" s="730">
        <v>28</v>
      </c>
      <c r="CS7" s="731"/>
      <c r="CT7" s="731"/>
      <c r="CU7" s="731"/>
      <c r="CV7" s="732"/>
      <c r="CW7" s="730" t="s">
        <v>552</v>
      </c>
      <c r="CX7" s="731"/>
      <c r="CY7" s="731"/>
      <c r="CZ7" s="731"/>
      <c r="DA7" s="732"/>
      <c r="DB7" s="730" t="s">
        <v>552</v>
      </c>
      <c r="DC7" s="731"/>
      <c r="DD7" s="731"/>
      <c r="DE7" s="731"/>
      <c r="DF7" s="732"/>
      <c r="DG7" s="730" t="s">
        <v>552</v>
      </c>
      <c r="DH7" s="731"/>
      <c r="DI7" s="731"/>
      <c r="DJ7" s="731"/>
      <c r="DK7" s="732"/>
      <c r="DL7" s="730" t="s">
        <v>552</v>
      </c>
      <c r="DM7" s="731"/>
      <c r="DN7" s="731"/>
      <c r="DO7" s="731"/>
      <c r="DP7" s="732"/>
      <c r="DQ7" s="730" t="s">
        <v>552</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555</v>
      </c>
      <c r="BT8" s="761"/>
      <c r="BU8" s="761"/>
      <c r="BV8" s="761"/>
      <c r="BW8" s="761"/>
      <c r="BX8" s="761"/>
      <c r="BY8" s="761"/>
      <c r="BZ8" s="761"/>
      <c r="CA8" s="761"/>
      <c r="CB8" s="761"/>
      <c r="CC8" s="761"/>
      <c r="CD8" s="761"/>
      <c r="CE8" s="761"/>
      <c r="CF8" s="761"/>
      <c r="CG8" s="762"/>
      <c r="CH8" s="763">
        <v>3</v>
      </c>
      <c r="CI8" s="764"/>
      <c r="CJ8" s="764"/>
      <c r="CK8" s="764"/>
      <c r="CL8" s="765"/>
      <c r="CM8" s="763">
        <v>54</v>
      </c>
      <c r="CN8" s="764"/>
      <c r="CO8" s="764"/>
      <c r="CP8" s="764"/>
      <c r="CQ8" s="765"/>
      <c r="CR8" s="763">
        <v>25</v>
      </c>
      <c r="CS8" s="764"/>
      <c r="CT8" s="764"/>
      <c r="CU8" s="764"/>
      <c r="CV8" s="765"/>
      <c r="CW8" s="763" t="s">
        <v>552</v>
      </c>
      <c r="CX8" s="764"/>
      <c r="CY8" s="764"/>
      <c r="CZ8" s="764"/>
      <c r="DA8" s="765"/>
      <c r="DB8" s="763" t="s">
        <v>552</v>
      </c>
      <c r="DC8" s="764"/>
      <c r="DD8" s="764"/>
      <c r="DE8" s="764"/>
      <c r="DF8" s="765"/>
      <c r="DG8" s="763" t="s">
        <v>552</v>
      </c>
      <c r="DH8" s="764"/>
      <c r="DI8" s="764"/>
      <c r="DJ8" s="764"/>
      <c r="DK8" s="765"/>
      <c r="DL8" s="763" t="s">
        <v>552</v>
      </c>
      <c r="DM8" s="764"/>
      <c r="DN8" s="764"/>
      <c r="DO8" s="764"/>
      <c r="DP8" s="765"/>
      <c r="DQ8" s="763" t="s">
        <v>552</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556</v>
      </c>
      <c r="BT9" s="761"/>
      <c r="BU9" s="761"/>
      <c r="BV9" s="761"/>
      <c r="BW9" s="761"/>
      <c r="BX9" s="761"/>
      <c r="BY9" s="761"/>
      <c r="BZ9" s="761"/>
      <c r="CA9" s="761"/>
      <c r="CB9" s="761"/>
      <c r="CC9" s="761"/>
      <c r="CD9" s="761"/>
      <c r="CE9" s="761"/>
      <c r="CF9" s="761"/>
      <c r="CG9" s="762"/>
      <c r="CH9" s="763">
        <v>-5</v>
      </c>
      <c r="CI9" s="764"/>
      <c r="CJ9" s="764"/>
      <c r="CK9" s="764"/>
      <c r="CL9" s="765"/>
      <c r="CM9" s="763">
        <v>5</v>
      </c>
      <c r="CN9" s="764"/>
      <c r="CO9" s="764"/>
      <c r="CP9" s="764"/>
      <c r="CQ9" s="765"/>
      <c r="CR9" s="763">
        <v>20</v>
      </c>
      <c r="CS9" s="764"/>
      <c r="CT9" s="764"/>
      <c r="CU9" s="764"/>
      <c r="CV9" s="765"/>
      <c r="CW9" s="763" t="s">
        <v>552</v>
      </c>
      <c r="CX9" s="764"/>
      <c r="CY9" s="764"/>
      <c r="CZ9" s="764"/>
      <c r="DA9" s="765"/>
      <c r="DB9" s="763" t="s">
        <v>552</v>
      </c>
      <c r="DC9" s="764"/>
      <c r="DD9" s="764"/>
      <c r="DE9" s="764"/>
      <c r="DF9" s="765"/>
      <c r="DG9" s="763" t="s">
        <v>552</v>
      </c>
      <c r="DH9" s="764"/>
      <c r="DI9" s="764"/>
      <c r="DJ9" s="764"/>
      <c r="DK9" s="765"/>
      <c r="DL9" s="763" t="s">
        <v>552</v>
      </c>
      <c r="DM9" s="764"/>
      <c r="DN9" s="764"/>
      <c r="DO9" s="764"/>
      <c r="DP9" s="765"/>
      <c r="DQ9" s="763" t="s">
        <v>552</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900</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3751</v>
      </c>
      <c r="R28" s="810"/>
      <c r="S28" s="810"/>
      <c r="T28" s="810"/>
      <c r="U28" s="810"/>
      <c r="V28" s="810">
        <v>3603</v>
      </c>
      <c r="W28" s="810"/>
      <c r="X28" s="810"/>
      <c r="Y28" s="810"/>
      <c r="Z28" s="810"/>
      <c r="AA28" s="810">
        <v>148</v>
      </c>
      <c r="AB28" s="810"/>
      <c r="AC28" s="810"/>
      <c r="AD28" s="810"/>
      <c r="AE28" s="811"/>
      <c r="AF28" s="812">
        <v>148</v>
      </c>
      <c r="AG28" s="810"/>
      <c r="AH28" s="810"/>
      <c r="AI28" s="810"/>
      <c r="AJ28" s="813"/>
      <c r="AK28" s="814">
        <v>297</v>
      </c>
      <c r="AL28" s="815"/>
      <c r="AM28" s="815"/>
      <c r="AN28" s="815"/>
      <c r="AO28" s="815"/>
      <c r="AP28" s="815" t="s">
        <v>552</v>
      </c>
      <c r="AQ28" s="815"/>
      <c r="AR28" s="815"/>
      <c r="AS28" s="815"/>
      <c r="AT28" s="815"/>
      <c r="AU28" s="815" t="s">
        <v>552</v>
      </c>
      <c r="AV28" s="815"/>
      <c r="AW28" s="815"/>
      <c r="AX28" s="815"/>
      <c r="AY28" s="815"/>
      <c r="AZ28" s="816" t="s">
        <v>552</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149</v>
      </c>
      <c r="R29" s="771"/>
      <c r="S29" s="771"/>
      <c r="T29" s="771"/>
      <c r="U29" s="771"/>
      <c r="V29" s="771">
        <v>149</v>
      </c>
      <c r="W29" s="771"/>
      <c r="X29" s="771"/>
      <c r="Y29" s="771"/>
      <c r="Z29" s="771"/>
      <c r="AA29" s="771">
        <v>0</v>
      </c>
      <c r="AB29" s="771"/>
      <c r="AC29" s="771"/>
      <c r="AD29" s="771"/>
      <c r="AE29" s="772"/>
      <c r="AF29" s="773">
        <v>0</v>
      </c>
      <c r="AG29" s="774"/>
      <c r="AH29" s="774"/>
      <c r="AI29" s="774"/>
      <c r="AJ29" s="775"/>
      <c r="AK29" s="821">
        <v>76</v>
      </c>
      <c r="AL29" s="817"/>
      <c r="AM29" s="817"/>
      <c r="AN29" s="817"/>
      <c r="AO29" s="817"/>
      <c r="AP29" s="817">
        <v>9</v>
      </c>
      <c r="AQ29" s="817"/>
      <c r="AR29" s="817"/>
      <c r="AS29" s="817"/>
      <c r="AT29" s="817"/>
      <c r="AU29" s="817">
        <v>3</v>
      </c>
      <c r="AV29" s="817"/>
      <c r="AW29" s="817"/>
      <c r="AX29" s="817"/>
      <c r="AY29" s="817"/>
      <c r="AZ29" s="818" t="s">
        <v>553</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444</v>
      </c>
      <c r="R30" s="771"/>
      <c r="S30" s="771"/>
      <c r="T30" s="771"/>
      <c r="U30" s="771"/>
      <c r="V30" s="771">
        <v>443</v>
      </c>
      <c r="W30" s="771"/>
      <c r="X30" s="771"/>
      <c r="Y30" s="771"/>
      <c r="Z30" s="771"/>
      <c r="AA30" s="771">
        <v>1</v>
      </c>
      <c r="AB30" s="771"/>
      <c r="AC30" s="771"/>
      <c r="AD30" s="771"/>
      <c r="AE30" s="772"/>
      <c r="AF30" s="773">
        <v>1</v>
      </c>
      <c r="AG30" s="774"/>
      <c r="AH30" s="774"/>
      <c r="AI30" s="774"/>
      <c r="AJ30" s="775"/>
      <c r="AK30" s="821">
        <v>134</v>
      </c>
      <c r="AL30" s="817"/>
      <c r="AM30" s="817"/>
      <c r="AN30" s="817"/>
      <c r="AO30" s="817"/>
      <c r="AP30" s="817" t="s">
        <v>552</v>
      </c>
      <c r="AQ30" s="817"/>
      <c r="AR30" s="817"/>
      <c r="AS30" s="817"/>
      <c r="AT30" s="817"/>
      <c r="AU30" s="817" t="s">
        <v>552</v>
      </c>
      <c r="AV30" s="817"/>
      <c r="AW30" s="817"/>
      <c r="AX30" s="817"/>
      <c r="AY30" s="817"/>
      <c r="AZ30" s="818" t="s">
        <v>122</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830</v>
      </c>
      <c r="R31" s="771"/>
      <c r="S31" s="771"/>
      <c r="T31" s="771"/>
      <c r="U31" s="771"/>
      <c r="V31" s="771">
        <v>934</v>
      </c>
      <c r="W31" s="771"/>
      <c r="X31" s="771"/>
      <c r="Y31" s="771"/>
      <c r="Z31" s="771"/>
      <c r="AA31" s="771">
        <v>-104</v>
      </c>
      <c r="AB31" s="771"/>
      <c r="AC31" s="771"/>
      <c r="AD31" s="771"/>
      <c r="AE31" s="772"/>
      <c r="AF31" s="773">
        <v>998</v>
      </c>
      <c r="AG31" s="774"/>
      <c r="AH31" s="774"/>
      <c r="AI31" s="774"/>
      <c r="AJ31" s="775"/>
      <c r="AK31" s="821">
        <v>241</v>
      </c>
      <c r="AL31" s="817"/>
      <c r="AM31" s="817"/>
      <c r="AN31" s="817"/>
      <c r="AO31" s="817"/>
      <c r="AP31" s="817">
        <v>4225</v>
      </c>
      <c r="AQ31" s="817"/>
      <c r="AR31" s="817"/>
      <c r="AS31" s="817"/>
      <c r="AT31" s="817"/>
      <c r="AU31" s="817">
        <v>887</v>
      </c>
      <c r="AV31" s="817"/>
      <c r="AW31" s="817"/>
      <c r="AX31" s="817"/>
      <c r="AY31" s="817"/>
      <c r="AZ31" s="818" t="s">
        <v>122</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228</v>
      </c>
      <c r="R32" s="771"/>
      <c r="S32" s="771"/>
      <c r="T32" s="771"/>
      <c r="U32" s="771"/>
      <c r="V32" s="771">
        <v>226</v>
      </c>
      <c r="W32" s="771"/>
      <c r="X32" s="771"/>
      <c r="Y32" s="771"/>
      <c r="Z32" s="771"/>
      <c r="AA32" s="771">
        <v>2</v>
      </c>
      <c r="AB32" s="771"/>
      <c r="AC32" s="771"/>
      <c r="AD32" s="771"/>
      <c r="AE32" s="772"/>
      <c r="AF32" s="773">
        <v>52</v>
      </c>
      <c r="AG32" s="774"/>
      <c r="AH32" s="774"/>
      <c r="AI32" s="774"/>
      <c r="AJ32" s="775"/>
      <c r="AK32" s="821">
        <v>117</v>
      </c>
      <c r="AL32" s="817"/>
      <c r="AM32" s="817"/>
      <c r="AN32" s="817"/>
      <c r="AO32" s="817"/>
      <c r="AP32" s="817">
        <v>1459</v>
      </c>
      <c r="AQ32" s="817"/>
      <c r="AR32" s="817"/>
      <c r="AS32" s="817"/>
      <c r="AT32" s="817"/>
      <c r="AU32" s="817">
        <v>1459</v>
      </c>
      <c r="AV32" s="817"/>
      <c r="AW32" s="817"/>
      <c r="AX32" s="817"/>
      <c r="AY32" s="817"/>
      <c r="AZ32" s="818" t="s">
        <v>122</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878</v>
      </c>
      <c r="R33" s="771"/>
      <c r="S33" s="771"/>
      <c r="T33" s="771"/>
      <c r="U33" s="771"/>
      <c r="V33" s="771">
        <v>934</v>
      </c>
      <c r="W33" s="771"/>
      <c r="X33" s="771"/>
      <c r="Y33" s="771"/>
      <c r="Z33" s="771"/>
      <c r="AA33" s="771">
        <v>-56</v>
      </c>
      <c r="AB33" s="771"/>
      <c r="AC33" s="771"/>
      <c r="AD33" s="771"/>
      <c r="AE33" s="772"/>
      <c r="AF33" s="773">
        <v>429</v>
      </c>
      <c r="AG33" s="774"/>
      <c r="AH33" s="774"/>
      <c r="AI33" s="774"/>
      <c r="AJ33" s="775"/>
      <c r="AK33" s="821">
        <v>204</v>
      </c>
      <c r="AL33" s="817"/>
      <c r="AM33" s="817"/>
      <c r="AN33" s="817"/>
      <c r="AO33" s="817"/>
      <c r="AP33" s="817">
        <v>7025</v>
      </c>
      <c r="AQ33" s="817"/>
      <c r="AR33" s="817"/>
      <c r="AS33" s="817"/>
      <c r="AT33" s="817"/>
      <c r="AU33" s="817">
        <v>5170</v>
      </c>
      <c r="AV33" s="817"/>
      <c r="AW33" s="817"/>
      <c r="AX33" s="817"/>
      <c r="AY33" s="817"/>
      <c r="AZ33" s="818"/>
      <c r="BA33" s="818"/>
      <c r="BB33" s="818"/>
      <c r="BC33" s="818"/>
      <c r="BD33" s="818"/>
      <c r="BE33" s="819" t="s">
        <v>393</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396</v>
      </c>
      <c r="C34" s="768"/>
      <c r="D34" s="768"/>
      <c r="E34" s="768"/>
      <c r="F34" s="768"/>
      <c r="G34" s="768"/>
      <c r="H34" s="768"/>
      <c r="I34" s="768"/>
      <c r="J34" s="768"/>
      <c r="K34" s="768"/>
      <c r="L34" s="768"/>
      <c r="M34" s="768"/>
      <c r="N34" s="768"/>
      <c r="O34" s="768"/>
      <c r="P34" s="769"/>
      <c r="Q34" s="770">
        <v>15</v>
      </c>
      <c r="R34" s="771"/>
      <c r="S34" s="771"/>
      <c r="T34" s="771"/>
      <c r="U34" s="771"/>
      <c r="V34" s="771">
        <v>15</v>
      </c>
      <c r="W34" s="771"/>
      <c r="X34" s="771"/>
      <c r="Y34" s="771"/>
      <c r="Z34" s="771"/>
      <c r="AA34" s="771">
        <v>0</v>
      </c>
      <c r="AB34" s="771"/>
      <c r="AC34" s="771"/>
      <c r="AD34" s="771"/>
      <c r="AE34" s="772"/>
      <c r="AF34" s="773" t="s">
        <v>122</v>
      </c>
      <c r="AG34" s="774"/>
      <c r="AH34" s="774"/>
      <c r="AI34" s="774"/>
      <c r="AJ34" s="775"/>
      <c r="AK34" s="821">
        <v>9</v>
      </c>
      <c r="AL34" s="817"/>
      <c r="AM34" s="817"/>
      <c r="AN34" s="817"/>
      <c r="AO34" s="817"/>
      <c r="AP34" s="817">
        <v>56</v>
      </c>
      <c r="AQ34" s="817"/>
      <c r="AR34" s="817"/>
      <c r="AS34" s="817"/>
      <c r="AT34" s="817"/>
      <c r="AU34" s="817">
        <v>41</v>
      </c>
      <c r="AV34" s="817"/>
      <c r="AW34" s="817"/>
      <c r="AX34" s="817"/>
      <c r="AY34" s="817"/>
      <c r="AZ34" s="818" t="s">
        <v>122</v>
      </c>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1628</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557</v>
      </c>
      <c r="C68" s="857"/>
      <c r="D68" s="857"/>
      <c r="E68" s="857"/>
      <c r="F68" s="857"/>
      <c r="G68" s="857"/>
      <c r="H68" s="857"/>
      <c r="I68" s="857"/>
      <c r="J68" s="857"/>
      <c r="K68" s="857"/>
      <c r="L68" s="857"/>
      <c r="M68" s="857"/>
      <c r="N68" s="857"/>
      <c r="O68" s="857"/>
      <c r="P68" s="858"/>
      <c r="Q68" s="859">
        <v>4451</v>
      </c>
      <c r="R68" s="853"/>
      <c r="S68" s="853"/>
      <c r="T68" s="853"/>
      <c r="U68" s="853"/>
      <c r="V68" s="853">
        <v>4363</v>
      </c>
      <c r="W68" s="853"/>
      <c r="X68" s="853"/>
      <c r="Y68" s="853"/>
      <c r="Z68" s="853"/>
      <c r="AA68" s="853">
        <v>88</v>
      </c>
      <c r="AB68" s="853"/>
      <c r="AC68" s="853"/>
      <c r="AD68" s="853"/>
      <c r="AE68" s="853"/>
      <c r="AF68" s="853">
        <v>88</v>
      </c>
      <c r="AG68" s="853"/>
      <c r="AH68" s="853"/>
      <c r="AI68" s="853"/>
      <c r="AJ68" s="853"/>
      <c r="AK68" s="853" t="s">
        <v>562</v>
      </c>
      <c r="AL68" s="853"/>
      <c r="AM68" s="853"/>
      <c r="AN68" s="853"/>
      <c r="AO68" s="853"/>
      <c r="AP68" s="853">
        <v>374</v>
      </c>
      <c r="AQ68" s="853"/>
      <c r="AR68" s="853"/>
      <c r="AS68" s="853"/>
      <c r="AT68" s="853"/>
      <c r="AU68" s="853">
        <v>228</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558</v>
      </c>
      <c r="C69" s="861"/>
      <c r="D69" s="861"/>
      <c r="E69" s="861"/>
      <c r="F69" s="861"/>
      <c r="G69" s="861"/>
      <c r="H69" s="861"/>
      <c r="I69" s="861"/>
      <c r="J69" s="861"/>
      <c r="K69" s="861"/>
      <c r="L69" s="861"/>
      <c r="M69" s="861"/>
      <c r="N69" s="861"/>
      <c r="O69" s="861"/>
      <c r="P69" s="862"/>
      <c r="Q69" s="863">
        <v>9448</v>
      </c>
      <c r="R69" s="817"/>
      <c r="S69" s="817"/>
      <c r="T69" s="817"/>
      <c r="U69" s="817"/>
      <c r="V69" s="817">
        <v>7971</v>
      </c>
      <c r="W69" s="817"/>
      <c r="X69" s="817"/>
      <c r="Y69" s="817"/>
      <c r="Z69" s="817"/>
      <c r="AA69" s="817">
        <v>1477</v>
      </c>
      <c r="AB69" s="817"/>
      <c r="AC69" s="817"/>
      <c r="AD69" s="817"/>
      <c r="AE69" s="817"/>
      <c r="AF69" s="817">
        <v>1477</v>
      </c>
      <c r="AG69" s="817"/>
      <c r="AH69" s="817"/>
      <c r="AI69" s="817"/>
      <c r="AJ69" s="817"/>
      <c r="AK69" s="817">
        <v>199</v>
      </c>
      <c r="AL69" s="817"/>
      <c r="AM69" s="817"/>
      <c r="AN69" s="817"/>
      <c r="AO69" s="817"/>
      <c r="AP69" s="817" t="s">
        <v>562</v>
      </c>
      <c r="AQ69" s="817"/>
      <c r="AR69" s="817"/>
      <c r="AS69" s="817"/>
      <c r="AT69" s="817"/>
      <c r="AU69" s="817" t="s">
        <v>562</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559</v>
      </c>
      <c r="C70" s="861"/>
      <c r="D70" s="861"/>
      <c r="E70" s="861"/>
      <c r="F70" s="861"/>
      <c r="G70" s="861"/>
      <c r="H70" s="861"/>
      <c r="I70" s="861"/>
      <c r="J70" s="861"/>
      <c r="K70" s="861"/>
      <c r="L70" s="861"/>
      <c r="M70" s="861"/>
      <c r="N70" s="861"/>
      <c r="O70" s="861"/>
      <c r="P70" s="862"/>
      <c r="Q70" s="863">
        <v>82</v>
      </c>
      <c r="R70" s="817"/>
      <c r="S70" s="817"/>
      <c r="T70" s="817"/>
      <c r="U70" s="817"/>
      <c r="V70" s="817">
        <v>76</v>
      </c>
      <c r="W70" s="817"/>
      <c r="X70" s="817"/>
      <c r="Y70" s="817"/>
      <c r="Z70" s="817"/>
      <c r="AA70" s="817">
        <v>6</v>
      </c>
      <c r="AB70" s="817"/>
      <c r="AC70" s="817"/>
      <c r="AD70" s="817"/>
      <c r="AE70" s="817"/>
      <c r="AF70" s="817">
        <v>6</v>
      </c>
      <c r="AG70" s="817"/>
      <c r="AH70" s="817"/>
      <c r="AI70" s="817"/>
      <c r="AJ70" s="817"/>
      <c r="AK70" s="817">
        <v>20</v>
      </c>
      <c r="AL70" s="817"/>
      <c r="AM70" s="817"/>
      <c r="AN70" s="817"/>
      <c r="AO70" s="817"/>
      <c r="AP70" s="817" t="s">
        <v>562</v>
      </c>
      <c r="AQ70" s="817"/>
      <c r="AR70" s="817"/>
      <c r="AS70" s="817"/>
      <c r="AT70" s="817"/>
      <c r="AU70" s="817" t="s">
        <v>562</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560</v>
      </c>
      <c r="C71" s="861"/>
      <c r="D71" s="861"/>
      <c r="E71" s="861"/>
      <c r="F71" s="861"/>
      <c r="G71" s="861"/>
      <c r="H71" s="861"/>
      <c r="I71" s="861"/>
      <c r="J71" s="861"/>
      <c r="K71" s="861"/>
      <c r="L71" s="861"/>
      <c r="M71" s="861"/>
      <c r="N71" s="861"/>
      <c r="O71" s="861"/>
      <c r="P71" s="862"/>
      <c r="Q71" s="863">
        <v>229</v>
      </c>
      <c r="R71" s="817"/>
      <c r="S71" s="817"/>
      <c r="T71" s="817"/>
      <c r="U71" s="817"/>
      <c r="V71" s="817">
        <v>223</v>
      </c>
      <c r="W71" s="817"/>
      <c r="X71" s="817"/>
      <c r="Y71" s="817"/>
      <c r="Z71" s="817"/>
      <c r="AA71" s="817">
        <v>6</v>
      </c>
      <c r="AB71" s="817"/>
      <c r="AC71" s="817"/>
      <c r="AD71" s="817"/>
      <c r="AE71" s="817"/>
      <c r="AF71" s="817">
        <v>6</v>
      </c>
      <c r="AG71" s="817"/>
      <c r="AH71" s="817"/>
      <c r="AI71" s="817"/>
      <c r="AJ71" s="817"/>
      <c r="AK71" s="817" t="s">
        <v>562</v>
      </c>
      <c r="AL71" s="817"/>
      <c r="AM71" s="817"/>
      <c r="AN71" s="817"/>
      <c r="AO71" s="817"/>
      <c r="AP71" s="817" t="s">
        <v>562</v>
      </c>
      <c r="AQ71" s="817"/>
      <c r="AR71" s="817"/>
      <c r="AS71" s="817"/>
      <c r="AT71" s="817"/>
      <c r="AU71" s="817" t="s">
        <v>562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561</v>
      </c>
      <c r="C72" s="861"/>
      <c r="D72" s="861"/>
      <c r="E72" s="861"/>
      <c r="F72" s="861"/>
      <c r="G72" s="861"/>
      <c r="H72" s="861"/>
      <c r="I72" s="861"/>
      <c r="J72" s="861"/>
      <c r="K72" s="861"/>
      <c r="L72" s="861"/>
      <c r="M72" s="861"/>
      <c r="N72" s="861"/>
      <c r="O72" s="861"/>
      <c r="P72" s="862"/>
      <c r="Q72" s="863">
        <v>171510</v>
      </c>
      <c r="R72" s="817"/>
      <c r="S72" s="817"/>
      <c r="T72" s="817"/>
      <c r="U72" s="817"/>
      <c r="V72" s="817">
        <v>169101</v>
      </c>
      <c r="W72" s="817"/>
      <c r="X72" s="817"/>
      <c r="Y72" s="817"/>
      <c r="Z72" s="817"/>
      <c r="AA72" s="817">
        <v>2409</v>
      </c>
      <c r="AB72" s="817"/>
      <c r="AC72" s="817"/>
      <c r="AD72" s="817"/>
      <c r="AE72" s="817"/>
      <c r="AF72" s="817">
        <v>2409</v>
      </c>
      <c r="AG72" s="817"/>
      <c r="AH72" s="817"/>
      <c r="AI72" s="817"/>
      <c r="AJ72" s="817"/>
      <c r="AK72" s="817" t="s">
        <v>562</v>
      </c>
      <c r="AL72" s="817"/>
      <c r="AM72" s="817"/>
      <c r="AN72" s="817"/>
      <c r="AO72" s="817"/>
      <c r="AP72" s="817" t="s">
        <v>562</v>
      </c>
      <c r="AQ72" s="817"/>
      <c r="AR72" s="817"/>
      <c r="AS72" s="817"/>
      <c r="AT72" s="817"/>
      <c r="AU72" s="817" t="s">
        <v>562</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295</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295</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295</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2678714</v>
      </c>
      <c r="AB110" s="887"/>
      <c r="AC110" s="887"/>
      <c r="AD110" s="887"/>
      <c r="AE110" s="888"/>
      <c r="AF110" s="889">
        <v>2407397</v>
      </c>
      <c r="AG110" s="887"/>
      <c r="AH110" s="887"/>
      <c r="AI110" s="887"/>
      <c r="AJ110" s="888"/>
      <c r="AK110" s="889">
        <v>2284197</v>
      </c>
      <c r="AL110" s="887"/>
      <c r="AM110" s="887"/>
      <c r="AN110" s="887"/>
      <c r="AO110" s="888"/>
      <c r="AP110" s="890">
        <v>22.8</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21298842</v>
      </c>
      <c r="BR110" s="918"/>
      <c r="BS110" s="918"/>
      <c r="BT110" s="918"/>
      <c r="BU110" s="918"/>
      <c r="BV110" s="918">
        <v>20322033</v>
      </c>
      <c r="BW110" s="918"/>
      <c r="BX110" s="918"/>
      <c r="BY110" s="918"/>
      <c r="BZ110" s="918"/>
      <c r="CA110" s="918">
        <v>20238263</v>
      </c>
      <c r="CB110" s="918"/>
      <c r="CC110" s="918"/>
      <c r="CD110" s="918"/>
      <c r="CE110" s="918"/>
      <c r="CF110" s="931">
        <v>202</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5585873</v>
      </c>
      <c r="BR112" s="913"/>
      <c r="BS112" s="913"/>
      <c r="BT112" s="913"/>
      <c r="BU112" s="913"/>
      <c r="BV112" s="913">
        <v>5462960</v>
      </c>
      <c r="BW112" s="913"/>
      <c r="BX112" s="913"/>
      <c r="BY112" s="913"/>
      <c r="BZ112" s="913"/>
      <c r="CA112" s="913">
        <v>5130010</v>
      </c>
      <c r="CB112" s="913"/>
      <c r="CC112" s="913"/>
      <c r="CD112" s="913"/>
      <c r="CE112" s="913"/>
      <c r="CF112" s="907">
        <v>51.2</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360944</v>
      </c>
      <c r="AB113" s="925"/>
      <c r="AC113" s="925"/>
      <c r="AD113" s="925"/>
      <c r="AE113" s="926"/>
      <c r="AF113" s="927">
        <v>411012</v>
      </c>
      <c r="AG113" s="925"/>
      <c r="AH113" s="925"/>
      <c r="AI113" s="925"/>
      <c r="AJ113" s="926"/>
      <c r="AK113" s="927">
        <v>335400</v>
      </c>
      <c r="AL113" s="925"/>
      <c r="AM113" s="925"/>
      <c r="AN113" s="925"/>
      <c r="AO113" s="926"/>
      <c r="AP113" s="928">
        <v>3.3</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31977</v>
      </c>
      <c r="BR113" s="913"/>
      <c r="BS113" s="913"/>
      <c r="BT113" s="913"/>
      <c r="BU113" s="913"/>
      <c r="BV113" s="913">
        <v>24513</v>
      </c>
      <c r="BW113" s="913"/>
      <c r="BX113" s="913"/>
      <c r="BY113" s="913"/>
      <c r="BZ113" s="913"/>
      <c r="CA113" s="913">
        <v>228437</v>
      </c>
      <c r="CB113" s="913"/>
      <c r="CC113" s="913"/>
      <c r="CD113" s="913"/>
      <c r="CE113" s="913"/>
      <c r="CF113" s="907">
        <v>2.2999999999999998</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6529</v>
      </c>
      <c r="AB114" s="946"/>
      <c r="AC114" s="946"/>
      <c r="AD114" s="946"/>
      <c r="AE114" s="947"/>
      <c r="AF114" s="948">
        <v>6693</v>
      </c>
      <c r="AG114" s="946"/>
      <c r="AH114" s="946"/>
      <c r="AI114" s="946"/>
      <c r="AJ114" s="947"/>
      <c r="AK114" s="948">
        <v>7182</v>
      </c>
      <c r="AL114" s="946"/>
      <c r="AM114" s="946"/>
      <c r="AN114" s="946"/>
      <c r="AO114" s="947"/>
      <c r="AP114" s="949">
        <v>0.1</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2175275</v>
      </c>
      <c r="BR114" s="913"/>
      <c r="BS114" s="913"/>
      <c r="BT114" s="913"/>
      <c r="BU114" s="913"/>
      <c r="BV114" s="913">
        <v>2257199</v>
      </c>
      <c r="BW114" s="913"/>
      <c r="BX114" s="913"/>
      <c r="BY114" s="913"/>
      <c r="BZ114" s="913"/>
      <c r="CA114" s="913">
        <v>2368726</v>
      </c>
      <c r="CB114" s="913"/>
      <c r="CC114" s="913"/>
      <c r="CD114" s="913"/>
      <c r="CE114" s="913"/>
      <c r="CF114" s="907">
        <v>23.6</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27</v>
      </c>
      <c r="AB116" s="946"/>
      <c r="AC116" s="946"/>
      <c r="AD116" s="946"/>
      <c r="AE116" s="947"/>
      <c r="AF116" s="948">
        <v>64</v>
      </c>
      <c r="AG116" s="946"/>
      <c r="AH116" s="946"/>
      <c r="AI116" s="946"/>
      <c r="AJ116" s="947"/>
      <c r="AK116" s="948">
        <v>497</v>
      </c>
      <c r="AL116" s="946"/>
      <c r="AM116" s="946"/>
      <c r="AN116" s="946"/>
      <c r="AO116" s="947"/>
      <c r="AP116" s="949">
        <v>0</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3046214</v>
      </c>
      <c r="AB117" s="966"/>
      <c r="AC117" s="966"/>
      <c r="AD117" s="966"/>
      <c r="AE117" s="967"/>
      <c r="AF117" s="968">
        <v>2825166</v>
      </c>
      <c r="AG117" s="966"/>
      <c r="AH117" s="966"/>
      <c r="AI117" s="966"/>
      <c r="AJ117" s="967"/>
      <c r="AK117" s="968">
        <v>2627276</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295</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444</v>
      </c>
      <c r="BP119" s="992"/>
      <c r="BQ119" s="986">
        <v>29091967</v>
      </c>
      <c r="BR119" s="987"/>
      <c r="BS119" s="987"/>
      <c r="BT119" s="987"/>
      <c r="BU119" s="987"/>
      <c r="BV119" s="987">
        <v>28066705</v>
      </c>
      <c r="BW119" s="987"/>
      <c r="BX119" s="987"/>
      <c r="BY119" s="987"/>
      <c r="BZ119" s="987"/>
      <c r="CA119" s="987">
        <v>27965436</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2751508</v>
      </c>
      <c r="BR120" s="918"/>
      <c r="BS120" s="918"/>
      <c r="BT120" s="918"/>
      <c r="BU120" s="918"/>
      <c r="BV120" s="918">
        <v>1823110</v>
      </c>
      <c r="BW120" s="918"/>
      <c r="BX120" s="918"/>
      <c r="BY120" s="918"/>
      <c r="BZ120" s="918"/>
      <c r="CA120" s="918">
        <v>1928132</v>
      </c>
      <c r="CB120" s="918"/>
      <c r="CC120" s="918"/>
      <c r="CD120" s="918"/>
      <c r="CE120" s="918"/>
      <c r="CF120" s="931">
        <v>19.2</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4021608</v>
      </c>
      <c r="DH120" s="918"/>
      <c r="DI120" s="918"/>
      <c r="DJ120" s="918"/>
      <c r="DK120" s="918"/>
      <c r="DL120" s="918">
        <v>3922019</v>
      </c>
      <c r="DM120" s="918"/>
      <c r="DN120" s="918"/>
      <c r="DO120" s="918"/>
      <c r="DP120" s="918"/>
      <c r="DQ120" s="918">
        <v>3716393</v>
      </c>
      <c r="DR120" s="918"/>
      <c r="DS120" s="918"/>
      <c r="DT120" s="918"/>
      <c r="DU120" s="918"/>
      <c r="DV120" s="919">
        <v>37.1</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76994</v>
      </c>
      <c r="BR121" s="913"/>
      <c r="BS121" s="913"/>
      <c r="BT121" s="913"/>
      <c r="BU121" s="913"/>
      <c r="BV121" s="913">
        <v>68697</v>
      </c>
      <c r="BW121" s="913"/>
      <c r="BX121" s="913"/>
      <c r="BY121" s="913"/>
      <c r="BZ121" s="913"/>
      <c r="CA121" s="913">
        <v>97466</v>
      </c>
      <c r="CB121" s="913"/>
      <c r="CC121" s="913"/>
      <c r="CD121" s="913"/>
      <c r="CE121" s="913"/>
      <c r="CF121" s="907">
        <v>1</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1022646</v>
      </c>
      <c r="DH121" s="913"/>
      <c r="DI121" s="913"/>
      <c r="DJ121" s="913"/>
      <c r="DK121" s="913"/>
      <c r="DL121" s="913">
        <v>1034499</v>
      </c>
      <c r="DM121" s="913"/>
      <c r="DN121" s="913"/>
      <c r="DO121" s="913"/>
      <c r="DP121" s="913"/>
      <c r="DQ121" s="913">
        <v>1016967</v>
      </c>
      <c r="DR121" s="913"/>
      <c r="DS121" s="913"/>
      <c r="DT121" s="913"/>
      <c r="DU121" s="913"/>
      <c r="DV121" s="914">
        <v>10.199999999999999</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18013026</v>
      </c>
      <c r="BR122" s="987"/>
      <c r="BS122" s="987"/>
      <c r="BT122" s="987"/>
      <c r="BU122" s="987"/>
      <c r="BV122" s="987">
        <v>17560012</v>
      </c>
      <c r="BW122" s="987"/>
      <c r="BX122" s="987"/>
      <c r="BY122" s="987"/>
      <c r="BZ122" s="987"/>
      <c r="CA122" s="987">
        <v>17252885</v>
      </c>
      <c r="CB122" s="987"/>
      <c r="CC122" s="987"/>
      <c r="CD122" s="987"/>
      <c r="CE122" s="987"/>
      <c r="CF122" s="1004">
        <v>172.2</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v>478127</v>
      </c>
      <c r="DH122" s="913"/>
      <c r="DI122" s="913"/>
      <c r="DJ122" s="913"/>
      <c r="DK122" s="913"/>
      <c r="DL122" s="913">
        <v>450495</v>
      </c>
      <c r="DM122" s="913"/>
      <c r="DN122" s="913"/>
      <c r="DO122" s="913"/>
      <c r="DP122" s="913"/>
      <c r="DQ122" s="913">
        <v>350649</v>
      </c>
      <c r="DR122" s="913"/>
      <c r="DS122" s="913"/>
      <c r="DT122" s="913"/>
      <c r="DU122" s="913"/>
      <c r="DV122" s="914">
        <v>3.5</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452</v>
      </c>
      <c r="BP123" s="992"/>
      <c r="BQ123" s="1050">
        <v>20841528</v>
      </c>
      <c r="BR123" s="1051"/>
      <c r="BS123" s="1051"/>
      <c r="BT123" s="1051"/>
      <c r="BU123" s="1051"/>
      <c r="BV123" s="1051">
        <v>19451819</v>
      </c>
      <c r="BW123" s="1051"/>
      <c r="BX123" s="1051"/>
      <c r="BY123" s="1051"/>
      <c r="BZ123" s="1051"/>
      <c r="CA123" s="1051">
        <v>19278483</v>
      </c>
      <c r="CB123" s="1051"/>
      <c r="CC123" s="1051"/>
      <c r="CD123" s="1051"/>
      <c r="CE123" s="1051"/>
      <c r="CF123" s="988"/>
      <c r="CG123" s="989"/>
      <c r="CH123" s="989"/>
      <c r="CI123" s="989"/>
      <c r="CJ123" s="990"/>
      <c r="CK123" s="996"/>
      <c r="CL123" s="997"/>
      <c r="CM123" s="997"/>
      <c r="CN123" s="997"/>
      <c r="CO123" s="998"/>
      <c r="CP123" s="1006" t="s">
        <v>396</v>
      </c>
      <c r="CQ123" s="1007"/>
      <c r="CR123" s="1007"/>
      <c r="CS123" s="1007"/>
      <c r="CT123" s="1007"/>
      <c r="CU123" s="1007"/>
      <c r="CV123" s="1007"/>
      <c r="CW123" s="1007"/>
      <c r="CX123" s="1007"/>
      <c r="CY123" s="1007"/>
      <c r="CZ123" s="1007"/>
      <c r="DA123" s="1007"/>
      <c r="DB123" s="1007"/>
      <c r="DC123" s="1007"/>
      <c r="DD123" s="1007"/>
      <c r="DE123" s="1007"/>
      <c r="DF123" s="1008"/>
      <c r="DG123" s="945">
        <v>56875</v>
      </c>
      <c r="DH123" s="946"/>
      <c r="DI123" s="946"/>
      <c r="DJ123" s="946"/>
      <c r="DK123" s="947"/>
      <c r="DL123" s="948">
        <v>51297</v>
      </c>
      <c r="DM123" s="946"/>
      <c r="DN123" s="946"/>
      <c r="DO123" s="946"/>
      <c r="DP123" s="947"/>
      <c r="DQ123" s="948">
        <v>42003</v>
      </c>
      <c r="DR123" s="946"/>
      <c r="DS123" s="946"/>
      <c r="DT123" s="946"/>
      <c r="DU123" s="947"/>
      <c r="DV123" s="949">
        <v>0.4</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84.4</v>
      </c>
      <c r="BR124" s="1014"/>
      <c r="BS124" s="1014"/>
      <c r="BT124" s="1014"/>
      <c r="BU124" s="1014"/>
      <c r="BV124" s="1014">
        <v>88</v>
      </c>
      <c r="BW124" s="1014"/>
      <c r="BX124" s="1014"/>
      <c r="BY124" s="1014"/>
      <c r="BZ124" s="1014"/>
      <c r="CA124" s="1014">
        <v>86.7</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6617</v>
      </c>
      <c r="DH124" s="973"/>
      <c r="DI124" s="973"/>
      <c r="DJ124" s="973"/>
      <c r="DK124" s="974"/>
      <c r="DL124" s="972">
        <v>4650</v>
      </c>
      <c r="DM124" s="973"/>
      <c r="DN124" s="973"/>
      <c r="DO124" s="973"/>
      <c r="DP124" s="974"/>
      <c r="DQ124" s="972">
        <v>3998</v>
      </c>
      <c r="DR124" s="973"/>
      <c r="DS124" s="973"/>
      <c r="DT124" s="973"/>
      <c r="DU124" s="974"/>
      <c r="DV124" s="975">
        <v>0</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15011</v>
      </c>
      <c r="AB128" s="1033"/>
      <c r="AC128" s="1033"/>
      <c r="AD128" s="1033"/>
      <c r="AE128" s="1034"/>
      <c r="AF128" s="1035">
        <v>11435</v>
      </c>
      <c r="AG128" s="1033"/>
      <c r="AH128" s="1033"/>
      <c r="AI128" s="1033"/>
      <c r="AJ128" s="1034"/>
      <c r="AK128" s="1035">
        <v>25582</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13.09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11609246</v>
      </c>
      <c r="AB129" s="946"/>
      <c r="AC129" s="946"/>
      <c r="AD129" s="946"/>
      <c r="AE129" s="947"/>
      <c r="AF129" s="948">
        <v>11534364</v>
      </c>
      <c r="AG129" s="946"/>
      <c r="AH129" s="946"/>
      <c r="AI129" s="946"/>
      <c r="AJ129" s="947"/>
      <c r="AK129" s="948">
        <v>11673057</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18.09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1840038</v>
      </c>
      <c r="AB130" s="946"/>
      <c r="AC130" s="946"/>
      <c r="AD130" s="946"/>
      <c r="AE130" s="947"/>
      <c r="AF130" s="948">
        <v>1747480</v>
      </c>
      <c r="AG130" s="946"/>
      <c r="AH130" s="946"/>
      <c r="AI130" s="946"/>
      <c r="AJ130" s="947"/>
      <c r="AK130" s="948">
        <v>1655830</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10.8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9769208</v>
      </c>
      <c r="AB131" s="973"/>
      <c r="AC131" s="973"/>
      <c r="AD131" s="973"/>
      <c r="AE131" s="974"/>
      <c r="AF131" s="972">
        <v>9786884</v>
      </c>
      <c r="AG131" s="973"/>
      <c r="AH131" s="973"/>
      <c r="AI131" s="973"/>
      <c r="AJ131" s="974"/>
      <c r="AK131" s="972">
        <v>10017227</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v>86.7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12.19305598</v>
      </c>
      <c r="AB132" s="1084"/>
      <c r="AC132" s="1084"/>
      <c r="AD132" s="1084"/>
      <c r="AE132" s="1085"/>
      <c r="AF132" s="1086">
        <v>10.894693350000001</v>
      </c>
      <c r="AG132" s="1084"/>
      <c r="AH132" s="1084"/>
      <c r="AI132" s="1084"/>
      <c r="AJ132" s="1085"/>
      <c r="AK132" s="1086">
        <v>9.4423736229999999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11.6</v>
      </c>
      <c r="AB133" s="1067"/>
      <c r="AC133" s="1067"/>
      <c r="AD133" s="1067"/>
      <c r="AE133" s="1068"/>
      <c r="AF133" s="1066">
        <v>11.3</v>
      </c>
      <c r="AG133" s="1067"/>
      <c r="AH133" s="1067"/>
      <c r="AI133" s="1067"/>
      <c r="AJ133" s="1068"/>
      <c r="AK133" s="1066">
        <v>10.8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J8NTGsBZAVSOpygbVB7vROrHmhHdESun+ltrn1rusjKMwSd3QLNBJ7ZCtiCzFAtGmtHgiHoTieeMDFXaRRWng==" saltValue="TZ5TiCzRgRe914aApRJn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G1" zoomScale="75" zoomScaleNormal="85" zoomScaleSheetLayoutView="7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RrfhXuMLZk3KRnAJQtzHTSXjVaN/GJgJpz8NHtmJcJe913nAmrA0dHOipAN3n7mYKP0ZHtkZdiRvcbPaxziaw==" saltValue="p9GtU/KoAbNe4zMp0YlR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1"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DUDWLcjCRfpxjl1dLBf9ZBXtwp2LPw/lrzMh1ppMZP78UKm/N88li2uYdzeSCrKX/ceIo9d5szgX1j+33yGHQ==" saltValue="1QxoeHhBjJDwBi01zwROcg=="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3498674</v>
      </c>
      <c r="AP9" s="262">
        <v>112080</v>
      </c>
      <c r="AQ9" s="263">
        <v>117270</v>
      </c>
      <c r="AR9" s="264">
        <v>-4.4000000000000004</v>
      </c>
    </row>
    <row r="10" spans="1:46" ht="13.5" customHeight="1" x14ac:dyDescent="0.2">
      <c r="A10" s="247"/>
      <c r="AK10" s="1103" t="s">
        <v>487</v>
      </c>
      <c r="AL10" s="1104"/>
      <c r="AM10" s="1104"/>
      <c r="AN10" s="1105"/>
      <c r="AO10" s="265">
        <v>621158</v>
      </c>
      <c r="AP10" s="265">
        <v>19899</v>
      </c>
      <c r="AQ10" s="266">
        <v>10490</v>
      </c>
      <c r="AR10" s="267">
        <v>89.7</v>
      </c>
    </row>
    <row r="11" spans="1:46" ht="13.5" customHeight="1" x14ac:dyDescent="0.2">
      <c r="A11" s="247"/>
      <c r="AK11" s="1103" t="s">
        <v>488</v>
      </c>
      <c r="AL11" s="1104"/>
      <c r="AM11" s="1104"/>
      <c r="AN11" s="1105"/>
      <c r="AO11" s="265" t="s">
        <v>489</v>
      </c>
      <c r="AP11" s="265" t="s">
        <v>489</v>
      </c>
      <c r="AQ11" s="266">
        <v>1802</v>
      </c>
      <c r="AR11" s="267" t="s">
        <v>489</v>
      </c>
    </row>
    <row r="12" spans="1:46" ht="13.5" customHeight="1" x14ac:dyDescent="0.2">
      <c r="A12" s="247"/>
      <c r="AK12" s="1103" t="s">
        <v>490</v>
      </c>
      <c r="AL12" s="1104"/>
      <c r="AM12" s="1104"/>
      <c r="AN12" s="1105"/>
      <c r="AO12" s="265" t="s">
        <v>489</v>
      </c>
      <c r="AP12" s="265" t="s">
        <v>489</v>
      </c>
      <c r="AQ12" s="266">
        <v>3</v>
      </c>
      <c r="AR12" s="267" t="s">
        <v>489</v>
      </c>
    </row>
    <row r="13" spans="1:46" ht="13.5" customHeight="1" x14ac:dyDescent="0.2">
      <c r="A13" s="247"/>
      <c r="AK13" s="1103" t="s">
        <v>491</v>
      </c>
      <c r="AL13" s="1104"/>
      <c r="AM13" s="1104"/>
      <c r="AN13" s="1105"/>
      <c r="AO13" s="265" t="s">
        <v>489</v>
      </c>
      <c r="AP13" s="265" t="s">
        <v>489</v>
      </c>
      <c r="AQ13" s="266">
        <v>4482</v>
      </c>
      <c r="AR13" s="267" t="s">
        <v>489</v>
      </c>
    </row>
    <row r="14" spans="1:46" ht="13.5" customHeight="1" x14ac:dyDescent="0.2">
      <c r="A14" s="247"/>
      <c r="AK14" s="1103" t="s">
        <v>492</v>
      </c>
      <c r="AL14" s="1104"/>
      <c r="AM14" s="1104"/>
      <c r="AN14" s="1105"/>
      <c r="AO14" s="265">
        <v>78978</v>
      </c>
      <c r="AP14" s="265">
        <v>2530</v>
      </c>
      <c r="AQ14" s="266">
        <v>2749</v>
      </c>
      <c r="AR14" s="267">
        <v>-8</v>
      </c>
    </row>
    <row r="15" spans="1:46" ht="13.5" customHeight="1" x14ac:dyDescent="0.2">
      <c r="A15" s="247"/>
      <c r="AK15" s="1106" t="s">
        <v>493</v>
      </c>
      <c r="AL15" s="1107"/>
      <c r="AM15" s="1107"/>
      <c r="AN15" s="1108"/>
      <c r="AO15" s="265">
        <v>-205285</v>
      </c>
      <c r="AP15" s="265">
        <v>-6576</v>
      </c>
      <c r="AQ15" s="266">
        <v>-7399</v>
      </c>
      <c r="AR15" s="267">
        <v>-11.1</v>
      </c>
    </row>
    <row r="16" spans="1:46" ht="13.2" x14ac:dyDescent="0.2">
      <c r="A16" s="247"/>
      <c r="AK16" s="1106" t="s">
        <v>178</v>
      </c>
      <c r="AL16" s="1107"/>
      <c r="AM16" s="1107"/>
      <c r="AN16" s="1108"/>
      <c r="AO16" s="265">
        <v>3993525</v>
      </c>
      <c r="AP16" s="265">
        <v>127932</v>
      </c>
      <c r="AQ16" s="266">
        <v>129397</v>
      </c>
      <c r="AR16" s="267">
        <v>-1.1000000000000001</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9.83</v>
      </c>
      <c r="AP21" s="278">
        <v>11.07</v>
      </c>
      <c r="AQ21" s="279">
        <v>-1.24</v>
      </c>
      <c r="AS21" s="280"/>
      <c r="AT21" s="276"/>
    </row>
    <row r="22" spans="1:46" s="248" customFormat="1" ht="13.2" x14ac:dyDescent="0.2">
      <c r="A22" s="276"/>
      <c r="AK22" s="1109" t="s">
        <v>499</v>
      </c>
      <c r="AL22" s="1110"/>
      <c r="AM22" s="1110"/>
      <c r="AN22" s="1111"/>
      <c r="AO22" s="281">
        <v>95.9</v>
      </c>
      <c r="AP22" s="282">
        <v>97.2</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2284197</v>
      </c>
      <c r="AP32" s="291">
        <v>73174</v>
      </c>
      <c r="AQ32" s="292">
        <v>74841</v>
      </c>
      <c r="AR32" s="293">
        <v>-2.2000000000000002</v>
      </c>
    </row>
    <row r="33" spans="1:46" ht="13.5" customHeight="1" x14ac:dyDescent="0.2">
      <c r="A33" s="247"/>
      <c r="AK33" s="1117" t="s">
        <v>504</v>
      </c>
      <c r="AL33" s="1118"/>
      <c r="AM33" s="1118"/>
      <c r="AN33" s="1119"/>
      <c r="AO33" s="291" t="s">
        <v>489</v>
      </c>
      <c r="AP33" s="291" t="s">
        <v>489</v>
      </c>
      <c r="AQ33" s="292" t="s">
        <v>489</v>
      </c>
      <c r="AR33" s="293" t="s">
        <v>489</v>
      </c>
    </row>
    <row r="34" spans="1:46" ht="27" customHeight="1" x14ac:dyDescent="0.2">
      <c r="A34" s="247"/>
      <c r="AK34" s="1117" t="s">
        <v>505</v>
      </c>
      <c r="AL34" s="1118"/>
      <c r="AM34" s="1118"/>
      <c r="AN34" s="1119"/>
      <c r="AO34" s="291" t="s">
        <v>489</v>
      </c>
      <c r="AP34" s="291" t="s">
        <v>489</v>
      </c>
      <c r="AQ34" s="292">
        <v>1</v>
      </c>
      <c r="AR34" s="293" t="s">
        <v>489</v>
      </c>
    </row>
    <row r="35" spans="1:46" ht="27" customHeight="1" x14ac:dyDescent="0.2">
      <c r="A35" s="247"/>
      <c r="AK35" s="1117" t="s">
        <v>506</v>
      </c>
      <c r="AL35" s="1118"/>
      <c r="AM35" s="1118"/>
      <c r="AN35" s="1119"/>
      <c r="AO35" s="291">
        <v>335400</v>
      </c>
      <c r="AP35" s="291">
        <v>10744</v>
      </c>
      <c r="AQ35" s="292">
        <v>16683</v>
      </c>
      <c r="AR35" s="293">
        <v>-35.6</v>
      </c>
    </row>
    <row r="36" spans="1:46" ht="27" customHeight="1" x14ac:dyDescent="0.2">
      <c r="A36" s="247"/>
      <c r="AK36" s="1117" t="s">
        <v>507</v>
      </c>
      <c r="AL36" s="1118"/>
      <c r="AM36" s="1118"/>
      <c r="AN36" s="1119"/>
      <c r="AO36" s="291">
        <v>7182</v>
      </c>
      <c r="AP36" s="291">
        <v>230</v>
      </c>
      <c r="AQ36" s="292">
        <v>2411</v>
      </c>
      <c r="AR36" s="293">
        <v>-90.5</v>
      </c>
    </row>
    <row r="37" spans="1:46" ht="13.5" customHeight="1" x14ac:dyDescent="0.2">
      <c r="A37" s="247"/>
      <c r="AK37" s="1117" t="s">
        <v>508</v>
      </c>
      <c r="AL37" s="1118"/>
      <c r="AM37" s="1118"/>
      <c r="AN37" s="1119"/>
      <c r="AO37" s="291" t="s">
        <v>489</v>
      </c>
      <c r="AP37" s="291" t="s">
        <v>489</v>
      </c>
      <c r="AQ37" s="292">
        <v>548</v>
      </c>
      <c r="AR37" s="293" t="s">
        <v>489</v>
      </c>
    </row>
    <row r="38" spans="1:46" ht="27" customHeight="1" x14ac:dyDescent="0.2">
      <c r="A38" s="247"/>
      <c r="AK38" s="1120" t="s">
        <v>509</v>
      </c>
      <c r="AL38" s="1121"/>
      <c r="AM38" s="1121"/>
      <c r="AN38" s="1122"/>
      <c r="AO38" s="294">
        <v>497</v>
      </c>
      <c r="AP38" s="294">
        <v>16</v>
      </c>
      <c r="AQ38" s="295">
        <v>7</v>
      </c>
      <c r="AR38" s="283">
        <v>128.6</v>
      </c>
      <c r="AS38" s="290"/>
    </row>
    <row r="39" spans="1:46" ht="13.2" x14ac:dyDescent="0.2">
      <c r="A39" s="247"/>
      <c r="AK39" s="1120" t="s">
        <v>510</v>
      </c>
      <c r="AL39" s="1121"/>
      <c r="AM39" s="1121"/>
      <c r="AN39" s="1122"/>
      <c r="AO39" s="291">
        <v>-25582</v>
      </c>
      <c r="AP39" s="291">
        <v>-820</v>
      </c>
      <c r="AQ39" s="292">
        <v>-3756</v>
      </c>
      <c r="AR39" s="293">
        <v>-78.2</v>
      </c>
      <c r="AS39" s="290"/>
    </row>
    <row r="40" spans="1:46" ht="27" customHeight="1" x14ac:dyDescent="0.2">
      <c r="A40" s="247"/>
      <c r="AK40" s="1117" t="s">
        <v>511</v>
      </c>
      <c r="AL40" s="1118"/>
      <c r="AM40" s="1118"/>
      <c r="AN40" s="1119"/>
      <c r="AO40" s="291">
        <v>-1655830</v>
      </c>
      <c r="AP40" s="291">
        <v>-53044</v>
      </c>
      <c r="AQ40" s="292">
        <v>-63247</v>
      </c>
      <c r="AR40" s="293">
        <v>-16.100000000000001</v>
      </c>
      <c r="AS40" s="290"/>
    </row>
    <row r="41" spans="1:46" ht="13.2" x14ac:dyDescent="0.2">
      <c r="A41" s="247"/>
      <c r="AK41" s="1123" t="s">
        <v>288</v>
      </c>
      <c r="AL41" s="1124"/>
      <c r="AM41" s="1124"/>
      <c r="AN41" s="1125"/>
      <c r="AO41" s="291">
        <v>945864</v>
      </c>
      <c r="AP41" s="291">
        <v>30301</v>
      </c>
      <c r="AQ41" s="292">
        <v>27488</v>
      </c>
      <c r="AR41" s="293">
        <v>10.199999999999999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2173776</v>
      </c>
      <c r="AN51" s="313">
        <v>63758</v>
      </c>
      <c r="AO51" s="314">
        <v>-24.2</v>
      </c>
      <c r="AP51" s="315">
        <v>76347</v>
      </c>
      <c r="AQ51" s="316">
        <v>2.4</v>
      </c>
      <c r="AR51" s="317">
        <v>-26.6</v>
      </c>
    </row>
    <row r="52" spans="1:44" ht="13.2" x14ac:dyDescent="0.2">
      <c r="A52" s="247"/>
      <c r="AK52" s="318"/>
      <c r="AL52" s="319" t="s">
        <v>521</v>
      </c>
      <c r="AM52" s="320">
        <v>757982</v>
      </c>
      <c r="AN52" s="321">
        <v>22232</v>
      </c>
      <c r="AO52" s="322">
        <v>58</v>
      </c>
      <c r="AP52" s="323">
        <v>41762</v>
      </c>
      <c r="AQ52" s="324">
        <v>0.5</v>
      </c>
      <c r="AR52" s="325">
        <v>57.5</v>
      </c>
    </row>
    <row r="53" spans="1:44" ht="13.2" x14ac:dyDescent="0.2">
      <c r="A53" s="247"/>
      <c r="AK53" s="303" t="s">
        <v>522</v>
      </c>
      <c r="AL53" s="304"/>
      <c r="AM53" s="312">
        <v>2349221</v>
      </c>
      <c r="AN53" s="313">
        <v>70454</v>
      </c>
      <c r="AO53" s="314">
        <v>10.5</v>
      </c>
      <c r="AP53" s="315">
        <v>96469</v>
      </c>
      <c r="AQ53" s="316">
        <v>26.4</v>
      </c>
      <c r="AR53" s="317">
        <v>-15.9</v>
      </c>
    </row>
    <row r="54" spans="1:44" ht="13.2" x14ac:dyDescent="0.2">
      <c r="A54" s="247"/>
      <c r="AK54" s="318"/>
      <c r="AL54" s="319" t="s">
        <v>521</v>
      </c>
      <c r="AM54" s="320">
        <v>949332</v>
      </c>
      <c r="AN54" s="321">
        <v>28471</v>
      </c>
      <c r="AO54" s="322">
        <v>28.1</v>
      </c>
      <c r="AP54" s="323">
        <v>49775</v>
      </c>
      <c r="AQ54" s="324">
        <v>19.2</v>
      </c>
      <c r="AR54" s="325">
        <v>8.9</v>
      </c>
    </row>
    <row r="55" spans="1:44" ht="13.2" x14ac:dyDescent="0.2">
      <c r="A55" s="247"/>
      <c r="AK55" s="303" t="s">
        <v>523</v>
      </c>
      <c r="AL55" s="304"/>
      <c r="AM55" s="312">
        <v>3013361</v>
      </c>
      <c r="AN55" s="313">
        <v>92307</v>
      </c>
      <c r="AO55" s="314">
        <v>31</v>
      </c>
      <c r="AP55" s="315">
        <v>85743</v>
      </c>
      <c r="AQ55" s="316">
        <v>-11.1</v>
      </c>
      <c r="AR55" s="317">
        <v>42.1</v>
      </c>
    </row>
    <row r="56" spans="1:44" ht="13.2" x14ac:dyDescent="0.2">
      <c r="A56" s="247"/>
      <c r="AK56" s="318"/>
      <c r="AL56" s="319" t="s">
        <v>521</v>
      </c>
      <c r="AM56" s="320">
        <v>820840</v>
      </c>
      <c r="AN56" s="321">
        <v>25144</v>
      </c>
      <c r="AO56" s="322">
        <v>-11.7</v>
      </c>
      <c r="AP56" s="323">
        <v>45231</v>
      </c>
      <c r="AQ56" s="324">
        <v>-9.1</v>
      </c>
      <c r="AR56" s="325">
        <v>-2.6</v>
      </c>
    </row>
    <row r="57" spans="1:44" ht="13.2" x14ac:dyDescent="0.2">
      <c r="A57" s="247"/>
      <c r="AK57" s="303" t="s">
        <v>524</v>
      </c>
      <c r="AL57" s="304"/>
      <c r="AM57" s="312">
        <v>2275441</v>
      </c>
      <c r="AN57" s="313">
        <v>71108</v>
      </c>
      <c r="AO57" s="314">
        <v>-23</v>
      </c>
      <c r="AP57" s="315">
        <v>92509</v>
      </c>
      <c r="AQ57" s="316">
        <v>7.9</v>
      </c>
      <c r="AR57" s="317">
        <v>-30.9</v>
      </c>
    </row>
    <row r="58" spans="1:44" ht="13.2" x14ac:dyDescent="0.2">
      <c r="A58" s="247"/>
      <c r="AK58" s="318"/>
      <c r="AL58" s="319" t="s">
        <v>521</v>
      </c>
      <c r="AM58" s="320">
        <v>925242</v>
      </c>
      <c r="AN58" s="321">
        <v>28914</v>
      </c>
      <c r="AO58" s="322">
        <v>15</v>
      </c>
      <c r="AP58" s="323">
        <v>52274</v>
      </c>
      <c r="AQ58" s="324">
        <v>15.6</v>
      </c>
      <c r="AR58" s="325">
        <v>-0.6</v>
      </c>
    </row>
    <row r="59" spans="1:44" ht="13.2" x14ac:dyDescent="0.2">
      <c r="A59" s="247"/>
      <c r="AK59" s="303" t="s">
        <v>525</v>
      </c>
      <c r="AL59" s="304"/>
      <c r="AM59" s="312">
        <v>3068059</v>
      </c>
      <c r="AN59" s="313">
        <v>98285</v>
      </c>
      <c r="AO59" s="314">
        <v>38.200000000000003</v>
      </c>
      <c r="AP59" s="315">
        <v>98544</v>
      </c>
      <c r="AQ59" s="316">
        <v>6.5</v>
      </c>
      <c r="AR59" s="317">
        <v>31.7</v>
      </c>
    </row>
    <row r="60" spans="1:44" ht="13.2" x14ac:dyDescent="0.2">
      <c r="A60" s="247"/>
      <c r="AK60" s="318"/>
      <c r="AL60" s="319" t="s">
        <v>521</v>
      </c>
      <c r="AM60" s="320">
        <v>1000709</v>
      </c>
      <c r="AN60" s="321">
        <v>32058</v>
      </c>
      <c r="AO60" s="322">
        <v>10.9</v>
      </c>
      <c r="AP60" s="323">
        <v>55816</v>
      </c>
      <c r="AQ60" s="324">
        <v>6.8</v>
      </c>
      <c r="AR60" s="325">
        <v>4.0999999999999996</v>
      </c>
    </row>
    <row r="61" spans="1:44" ht="13.2" x14ac:dyDescent="0.2">
      <c r="A61" s="247"/>
      <c r="AK61" s="303" t="s">
        <v>526</v>
      </c>
      <c r="AL61" s="326"/>
      <c r="AM61" s="312">
        <v>2575972</v>
      </c>
      <c r="AN61" s="313">
        <v>79182</v>
      </c>
      <c r="AO61" s="314">
        <v>6.5</v>
      </c>
      <c r="AP61" s="315">
        <v>89922</v>
      </c>
      <c r="AQ61" s="327">
        <v>6.4</v>
      </c>
      <c r="AR61" s="317">
        <v>0.1</v>
      </c>
    </row>
    <row r="62" spans="1:44" ht="13.2" x14ac:dyDescent="0.2">
      <c r="A62" s="247"/>
      <c r="AK62" s="318"/>
      <c r="AL62" s="319" t="s">
        <v>521</v>
      </c>
      <c r="AM62" s="320">
        <v>890821</v>
      </c>
      <c r="AN62" s="321">
        <v>27364</v>
      </c>
      <c r="AO62" s="322">
        <v>20.100000000000001</v>
      </c>
      <c r="AP62" s="323">
        <v>48972</v>
      </c>
      <c r="AQ62" s="324">
        <v>6.6</v>
      </c>
      <c r="AR62" s="325">
        <v>13.5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fvWRlr6U6VRinZ1kZw1qf5KrhZ2V0GZzfeqnTcgkvNEuY0vPKSrQyNYKrLKTWNsBRT31ONMwQiqFkeCmjO96g==" saltValue="67c2uygY/riQVM4QaA9r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6" zoomScale="75" zoomScaleNormal="7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8Y/fAK1+9maui0RwaNsvY61Xl4zLOz8k1c7V8rEiK3yt0AokVg66GUeWYcreCLzkfT3CxgfSCNr02i50ezaWMQ==" saltValue="cIdEUDmd12jrY7IylqOU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1"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Ueh6XRyM/H8dglb25nIlE2v2cEjGST3ci/gzzXWDhfXnnC7US7+ynQ/6+M2TBpl6kI6V54n5wNJ5h1Gw3oVBDw==" saltValue="1eMfW+/76EFaAM6HfQF8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9" zoomScale="75" zoomScaleNormal="7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10.37</v>
      </c>
      <c r="G47" s="12">
        <v>12.06</v>
      </c>
      <c r="H47" s="12">
        <v>11.52</v>
      </c>
      <c r="I47" s="12">
        <v>9.66</v>
      </c>
      <c r="J47" s="13">
        <v>11.05</v>
      </c>
    </row>
    <row r="48" spans="2:10" ht="57.75" customHeight="1" x14ac:dyDescent="0.2">
      <c r="B48" s="14"/>
      <c r="C48" s="1128" t="s">
        <v>4</v>
      </c>
      <c r="D48" s="1128"/>
      <c r="E48" s="1129"/>
      <c r="F48" s="15">
        <v>11.55</v>
      </c>
      <c r="G48" s="16">
        <v>14.04</v>
      </c>
      <c r="H48" s="16">
        <v>9.01</v>
      </c>
      <c r="I48" s="16">
        <v>9.8699999999999992</v>
      </c>
      <c r="J48" s="17">
        <v>7.71</v>
      </c>
    </row>
    <row r="49" spans="2:10" ht="57.75" customHeight="1" thickBot="1" x14ac:dyDescent="0.25">
      <c r="B49" s="18"/>
      <c r="C49" s="1130" t="s">
        <v>5</v>
      </c>
      <c r="D49" s="1130"/>
      <c r="E49" s="1131"/>
      <c r="F49" s="19">
        <v>1.55</v>
      </c>
      <c r="G49" s="20">
        <v>5.12</v>
      </c>
      <c r="H49" s="20" t="s">
        <v>533</v>
      </c>
      <c r="I49" s="20" t="s">
        <v>534</v>
      </c>
      <c r="J49" s="21" t="s">
        <v>535</v>
      </c>
    </row>
    <row r="50" spans="2:10" ht="13.2" x14ac:dyDescent="0.2"/>
  </sheetData>
  <sheetProtection algorithmName="SHA-512" hashValue="4sJfM6+gTFUsKo/F/5nlFeIZA3Tsz2LcnhVXwVhc0KA1Ca6XXGaIfOLnjf4GuUE1BxU3o0pdb1yzD1RdHCWGew==" saltValue="uhYC5fBQ5eAJG4qpNMiK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5"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536</v>
      </c>
      <c r="D34" s="1136"/>
      <c r="E34" s="1137"/>
      <c r="F34" s="32">
        <v>0</v>
      </c>
      <c r="G34" s="33">
        <v>0</v>
      </c>
      <c r="H34" s="33">
        <v>0</v>
      </c>
      <c r="I34" s="33">
        <v>0</v>
      </c>
      <c r="J34" s="34" t="s">
        <v>537</v>
      </c>
      <c r="K34" s="22"/>
      <c r="L34" s="22"/>
      <c r="M34" s="22"/>
      <c r="N34" s="22"/>
      <c r="O34" s="22"/>
      <c r="P34" s="22"/>
    </row>
    <row r="35" spans="1:16" ht="39" customHeight="1" x14ac:dyDescent="0.2">
      <c r="A35" s="22"/>
      <c r="B35" s="35"/>
      <c r="C35" s="1132" t="s">
        <v>538</v>
      </c>
      <c r="D35" s="1132"/>
      <c r="E35" s="1133"/>
      <c r="F35" s="36">
        <v>10.029999999999999</v>
      </c>
      <c r="G35" s="37">
        <v>9.58</v>
      </c>
      <c r="H35" s="37">
        <v>9.5399999999999991</v>
      </c>
      <c r="I35" s="37">
        <v>9.58</v>
      </c>
      <c r="J35" s="38">
        <v>8.5399999999999991</v>
      </c>
      <c r="K35" s="22"/>
      <c r="L35" s="22"/>
      <c r="M35" s="22"/>
      <c r="N35" s="22"/>
      <c r="O35" s="22"/>
      <c r="P35" s="22"/>
    </row>
    <row r="36" spans="1:16" ht="39" customHeight="1" x14ac:dyDescent="0.2">
      <c r="A36" s="22"/>
      <c r="B36" s="35"/>
      <c r="C36" s="1132" t="s">
        <v>539</v>
      </c>
      <c r="D36" s="1132"/>
      <c r="E36" s="1133"/>
      <c r="F36" s="36">
        <v>11.54</v>
      </c>
      <c r="G36" s="37">
        <v>14.03</v>
      </c>
      <c r="H36" s="37">
        <v>9.02</v>
      </c>
      <c r="I36" s="37">
        <v>9.8699999999999992</v>
      </c>
      <c r="J36" s="38">
        <v>7.71</v>
      </c>
      <c r="K36" s="22"/>
      <c r="L36" s="22"/>
      <c r="M36" s="22"/>
      <c r="N36" s="22"/>
      <c r="O36" s="22"/>
      <c r="P36" s="22"/>
    </row>
    <row r="37" spans="1:16" ht="39" customHeight="1" x14ac:dyDescent="0.2">
      <c r="A37" s="22"/>
      <c r="B37" s="35"/>
      <c r="C37" s="1132" t="s">
        <v>540</v>
      </c>
      <c r="D37" s="1132"/>
      <c r="E37" s="1133"/>
      <c r="F37" s="36">
        <v>4.05</v>
      </c>
      <c r="G37" s="37">
        <v>5.51</v>
      </c>
      <c r="H37" s="37">
        <v>6.15</v>
      </c>
      <c r="I37" s="37">
        <v>3.98</v>
      </c>
      <c r="J37" s="38">
        <v>3.67</v>
      </c>
      <c r="K37" s="22"/>
      <c r="L37" s="22"/>
      <c r="M37" s="22"/>
      <c r="N37" s="22"/>
      <c r="O37" s="22"/>
      <c r="P37" s="22"/>
    </row>
    <row r="38" spans="1:16" ht="39" customHeight="1" x14ac:dyDescent="0.2">
      <c r="A38" s="22"/>
      <c r="B38" s="35"/>
      <c r="C38" s="1132" t="s">
        <v>541</v>
      </c>
      <c r="D38" s="1132"/>
      <c r="E38" s="1133"/>
      <c r="F38" s="36">
        <v>1.02</v>
      </c>
      <c r="G38" s="37">
        <v>1.28</v>
      </c>
      <c r="H38" s="37">
        <v>1.1399999999999999</v>
      </c>
      <c r="I38" s="37">
        <v>0.71</v>
      </c>
      <c r="J38" s="38">
        <v>1.26</v>
      </c>
      <c r="K38" s="22"/>
      <c r="L38" s="22"/>
      <c r="M38" s="22"/>
      <c r="N38" s="22"/>
      <c r="O38" s="22"/>
      <c r="P38" s="22"/>
    </row>
    <row r="39" spans="1:16" ht="39" customHeight="1" x14ac:dyDescent="0.2">
      <c r="A39" s="22"/>
      <c r="B39" s="35"/>
      <c r="C39" s="1132" t="s">
        <v>542</v>
      </c>
      <c r="D39" s="1132"/>
      <c r="E39" s="1133"/>
      <c r="F39" s="36">
        <v>0.31</v>
      </c>
      <c r="G39" s="37">
        <v>0.31</v>
      </c>
      <c r="H39" s="37">
        <v>0.38</v>
      </c>
      <c r="I39" s="37">
        <v>0.25</v>
      </c>
      <c r="J39" s="38">
        <v>0.44</v>
      </c>
      <c r="K39" s="22"/>
      <c r="L39" s="22"/>
      <c r="M39" s="22"/>
      <c r="N39" s="22"/>
      <c r="O39" s="22"/>
      <c r="P39" s="22"/>
    </row>
    <row r="40" spans="1:16" ht="39" customHeight="1" x14ac:dyDescent="0.2">
      <c r="A40" s="22"/>
      <c r="B40" s="35"/>
      <c r="C40" s="1132" t="s">
        <v>543</v>
      </c>
      <c r="D40" s="1132"/>
      <c r="E40" s="1133"/>
      <c r="F40" s="36">
        <v>0</v>
      </c>
      <c r="G40" s="37">
        <v>0</v>
      </c>
      <c r="H40" s="37">
        <v>0</v>
      </c>
      <c r="I40" s="37">
        <v>0</v>
      </c>
      <c r="J40" s="38">
        <v>0.01</v>
      </c>
      <c r="K40" s="22"/>
      <c r="L40" s="22"/>
      <c r="M40" s="22"/>
      <c r="N40" s="22"/>
      <c r="O40" s="22"/>
      <c r="P40" s="22"/>
    </row>
    <row r="41" spans="1:16" ht="39" customHeight="1" x14ac:dyDescent="0.2">
      <c r="A41" s="22"/>
      <c r="B41" s="35"/>
      <c r="C41" s="1132" t="s">
        <v>544</v>
      </c>
      <c r="D41" s="1132"/>
      <c r="E41" s="1133"/>
      <c r="F41" s="36">
        <v>0</v>
      </c>
      <c r="G41" s="37">
        <v>0</v>
      </c>
      <c r="H41" s="37">
        <v>0</v>
      </c>
      <c r="I41" s="37">
        <v>0</v>
      </c>
      <c r="J41" s="38">
        <v>0</v>
      </c>
      <c r="K41" s="22"/>
      <c r="L41" s="22"/>
      <c r="M41" s="22"/>
      <c r="N41" s="22"/>
      <c r="O41" s="22"/>
      <c r="P41" s="22"/>
    </row>
    <row r="42" spans="1:16" ht="39" customHeight="1" x14ac:dyDescent="0.2">
      <c r="A42" s="22"/>
      <c r="B42" s="39"/>
      <c r="C42" s="1132" t="s">
        <v>545</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546</v>
      </c>
      <c r="D43" s="1134"/>
      <c r="E43" s="1135"/>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7s+JKVCRoRTTQDeWTpU2mISg+Ns6v1e+FAPSNVMGmHbGnDrwlAL5qKof67q5Ue2AE4t1/YzIcPgAdIDpv23pw==" saltValue="Bhj3tMzhdwMIuBURV8UE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5"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2738</v>
      </c>
      <c r="L45" s="58">
        <v>2720</v>
      </c>
      <c r="M45" s="58">
        <v>2679</v>
      </c>
      <c r="N45" s="58">
        <v>2407</v>
      </c>
      <c r="O45" s="59">
        <v>2284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393</v>
      </c>
      <c r="L48" s="62">
        <v>369</v>
      </c>
      <c r="M48" s="62">
        <v>361</v>
      </c>
      <c r="N48" s="62">
        <v>411</v>
      </c>
      <c r="O48" s="63">
        <v>335</v>
      </c>
      <c r="P48" s="46"/>
      <c r="Q48" s="46"/>
      <c r="R48" s="46"/>
      <c r="S48" s="46"/>
      <c r="T48" s="46"/>
      <c r="U48" s="46"/>
    </row>
    <row r="49" spans="1:21" ht="30.75" customHeight="1" x14ac:dyDescent="0.2">
      <c r="A49" s="46"/>
      <c r="B49" s="1140"/>
      <c r="C49" s="1141"/>
      <c r="D49" s="60"/>
      <c r="E49" s="1146" t="s">
        <v>14</v>
      </c>
      <c r="F49" s="1146"/>
      <c r="G49" s="1146"/>
      <c r="H49" s="1146"/>
      <c r="I49" s="1146"/>
      <c r="J49" s="1147"/>
      <c r="K49" s="61">
        <v>7</v>
      </c>
      <c r="L49" s="62">
        <v>6</v>
      </c>
      <c r="M49" s="62">
        <v>7</v>
      </c>
      <c r="N49" s="62">
        <v>7</v>
      </c>
      <c r="O49" s="63">
        <v>7</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t="s">
        <v>489</v>
      </c>
      <c r="M51" s="62">
        <v>0</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1998</v>
      </c>
      <c r="L52" s="62">
        <v>1989</v>
      </c>
      <c r="M52" s="62">
        <v>1855</v>
      </c>
      <c r="N52" s="62">
        <v>1758</v>
      </c>
      <c r="O52" s="63">
        <v>1682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1140</v>
      </c>
      <c r="L53" s="67">
        <v>1106</v>
      </c>
      <c r="M53" s="67">
        <v>1192</v>
      </c>
      <c r="N53" s="67">
        <v>1067</v>
      </c>
      <c r="O53" s="68">
        <v>944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5TOwCkX9rLK3bCQJkAIVf4CUGK6ARm7+whD17ev38rAT76i3Rh4wGwvYRaIkiSpgnOuFUa6rgcMlSCNRqHxDQ==" saltValue="+vnbFa3SdUCh5GOJafqQ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3"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22102</v>
      </c>
      <c r="J41" s="331">
        <v>21939</v>
      </c>
      <c r="K41" s="331">
        <v>21299</v>
      </c>
      <c r="L41" s="331">
        <v>20322</v>
      </c>
      <c r="M41" s="332">
        <v>20238</v>
      </c>
    </row>
    <row r="42" spans="2:13" ht="27.75" customHeight="1" x14ac:dyDescent="0.2">
      <c r="B42" s="1171"/>
      <c r="C42" s="1172"/>
      <c r="D42" s="104"/>
      <c r="E42" s="1177" t="s">
        <v>32</v>
      </c>
      <c r="F42" s="1177"/>
      <c r="G42" s="1177"/>
      <c r="H42" s="1178"/>
      <c r="I42" s="333" t="s">
        <v>489</v>
      </c>
      <c r="J42" s="334" t="s">
        <v>489</v>
      </c>
      <c r="K42" s="334" t="s">
        <v>489</v>
      </c>
      <c r="L42" s="334" t="s">
        <v>489</v>
      </c>
      <c r="M42" s="335" t="s">
        <v>489</v>
      </c>
    </row>
    <row r="43" spans="2:13" ht="27.75" customHeight="1" x14ac:dyDescent="0.2">
      <c r="B43" s="1171"/>
      <c r="C43" s="1172"/>
      <c r="D43" s="104"/>
      <c r="E43" s="1177" t="s">
        <v>33</v>
      </c>
      <c r="F43" s="1177"/>
      <c r="G43" s="1177"/>
      <c r="H43" s="1178"/>
      <c r="I43" s="333">
        <v>8105</v>
      </c>
      <c r="J43" s="334">
        <v>7485</v>
      </c>
      <c r="K43" s="334">
        <v>5586</v>
      </c>
      <c r="L43" s="334">
        <v>5463</v>
      </c>
      <c r="M43" s="335">
        <v>5130</v>
      </c>
    </row>
    <row r="44" spans="2:13" ht="27.75" customHeight="1" x14ac:dyDescent="0.2">
      <c r="B44" s="1171"/>
      <c r="C44" s="1172"/>
      <c r="D44" s="104"/>
      <c r="E44" s="1177" t="s">
        <v>34</v>
      </c>
      <c r="F44" s="1177"/>
      <c r="G44" s="1177"/>
      <c r="H44" s="1178"/>
      <c r="I44" s="333">
        <v>49</v>
      </c>
      <c r="J44" s="334">
        <v>39</v>
      </c>
      <c r="K44" s="334">
        <v>32</v>
      </c>
      <c r="L44" s="334">
        <v>25</v>
      </c>
      <c r="M44" s="335">
        <v>228</v>
      </c>
    </row>
    <row r="45" spans="2:13" ht="27.75" customHeight="1" x14ac:dyDescent="0.2">
      <c r="B45" s="1171"/>
      <c r="C45" s="1172"/>
      <c r="D45" s="104"/>
      <c r="E45" s="1177" t="s">
        <v>35</v>
      </c>
      <c r="F45" s="1177"/>
      <c r="G45" s="1177"/>
      <c r="H45" s="1178"/>
      <c r="I45" s="333">
        <v>2083</v>
      </c>
      <c r="J45" s="334">
        <v>2128</v>
      </c>
      <c r="K45" s="334">
        <v>2175</v>
      </c>
      <c r="L45" s="334">
        <v>2257</v>
      </c>
      <c r="M45" s="335">
        <v>2369</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2251</v>
      </c>
      <c r="J50" s="334">
        <v>2514</v>
      </c>
      <c r="K50" s="334">
        <v>2752</v>
      </c>
      <c r="L50" s="334">
        <v>1823</v>
      </c>
      <c r="M50" s="335">
        <v>1928</v>
      </c>
    </row>
    <row r="51" spans="2:13" ht="27.75" customHeight="1" x14ac:dyDescent="0.2">
      <c r="B51" s="1171"/>
      <c r="C51" s="1172"/>
      <c r="D51" s="104"/>
      <c r="E51" s="1177" t="s">
        <v>42</v>
      </c>
      <c r="F51" s="1177"/>
      <c r="G51" s="1177"/>
      <c r="H51" s="1178"/>
      <c r="I51" s="333">
        <v>168</v>
      </c>
      <c r="J51" s="334">
        <v>75</v>
      </c>
      <c r="K51" s="334">
        <v>77</v>
      </c>
      <c r="L51" s="334">
        <v>69</v>
      </c>
      <c r="M51" s="335">
        <v>97</v>
      </c>
    </row>
    <row r="52" spans="2:13" ht="27.75" customHeight="1" x14ac:dyDescent="0.2">
      <c r="B52" s="1173"/>
      <c r="C52" s="1174"/>
      <c r="D52" s="104"/>
      <c r="E52" s="1177" t="s">
        <v>43</v>
      </c>
      <c r="F52" s="1177"/>
      <c r="G52" s="1177"/>
      <c r="H52" s="1178"/>
      <c r="I52" s="333">
        <v>18351</v>
      </c>
      <c r="J52" s="334">
        <v>18459</v>
      </c>
      <c r="K52" s="334">
        <v>18013</v>
      </c>
      <c r="L52" s="334">
        <v>17560</v>
      </c>
      <c r="M52" s="335">
        <v>17253</v>
      </c>
    </row>
    <row r="53" spans="2:13" ht="27.75" customHeight="1" thickBot="1" x14ac:dyDescent="0.25">
      <c r="B53" s="1184" t="s">
        <v>19</v>
      </c>
      <c r="C53" s="1185"/>
      <c r="D53" s="108"/>
      <c r="E53" s="1186" t="s">
        <v>44</v>
      </c>
      <c r="F53" s="1186"/>
      <c r="G53" s="1186"/>
      <c r="H53" s="1187"/>
      <c r="I53" s="336">
        <v>11567</v>
      </c>
      <c r="J53" s="337">
        <v>10544</v>
      </c>
      <c r="K53" s="337">
        <v>8250</v>
      </c>
      <c r="L53" s="337">
        <v>8615</v>
      </c>
      <c r="M53" s="338">
        <v>8687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8nwaMpmXqgKGQvRvbxIplimMuDmDxrqacv6ltt+u1IrWI2VSEhh8JeTQIdANd6jSLxwZGazd+1UOPazAJmIBg==" saltValue="XofEXn6ljwPx9JgLSB629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4"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1338</v>
      </c>
      <c r="G55" s="339">
        <v>1114</v>
      </c>
      <c r="H55" s="340">
        <v>1290</v>
      </c>
    </row>
    <row r="56" spans="2:8" ht="52.5" customHeight="1" x14ac:dyDescent="0.2">
      <c r="B56" s="120"/>
      <c r="C56" s="1198" t="s">
        <v>47</v>
      </c>
      <c r="D56" s="1198"/>
      <c r="E56" s="1199"/>
      <c r="F56" s="341">
        <v>746</v>
      </c>
      <c r="G56" s="341">
        <v>377</v>
      </c>
      <c r="H56" s="342">
        <v>218</v>
      </c>
    </row>
    <row r="57" spans="2:8" ht="53.25" customHeight="1" x14ac:dyDescent="0.2">
      <c r="B57" s="120"/>
      <c r="C57" s="1200" t="s">
        <v>48</v>
      </c>
      <c r="D57" s="1200"/>
      <c r="E57" s="1201"/>
      <c r="F57" s="343">
        <v>1473</v>
      </c>
      <c r="G57" s="343">
        <v>1475</v>
      </c>
      <c r="H57" s="344">
        <v>1597</v>
      </c>
    </row>
    <row r="58" spans="2:8" ht="45.75" customHeight="1" x14ac:dyDescent="0.2">
      <c r="B58" s="121"/>
      <c r="C58" s="1188" t="s">
        <v>563</v>
      </c>
      <c r="D58" s="1189"/>
      <c r="E58" s="1190"/>
      <c r="F58" s="345">
        <v>908</v>
      </c>
      <c r="G58" s="345">
        <v>909</v>
      </c>
      <c r="H58" s="346">
        <v>911</v>
      </c>
    </row>
    <row r="59" spans="2:8" ht="45.75" customHeight="1" x14ac:dyDescent="0.2">
      <c r="B59" s="121"/>
      <c r="C59" s="1188" t="s">
        <v>564</v>
      </c>
      <c r="D59" s="1189"/>
      <c r="E59" s="1190"/>
      <c r="F59" s="345">
        <v>127</v>
      </c>
      <c r="G59" s="345">
        <v>149</v>
      </c>
      <c r="H59" s="346">
        <v>170</v>
      </c>
    </row>
    <row r="60" spans="2:8" ht="45.75" customHeight="1" x14ac:dyDescent="0.2">
      <c r="B60" s="121"/>
      <c r="C60" s="1188" t="s">
        <v>565</v>
      </c>
      <c r="D60" s="1189"/>
      <c r="E60" s="1190"/>
      <c r="F60" s="345">
        <v>103</v>
      </c>
      <c r="G60" s="345">
        <v>102</v>
      </c>
      <c r="H60" s="346">
        <v>150</v>
      </c>
    </row>
    <row r="61" spans="2:8" ht="45.75" customHeight="1" x14ac:dyDescent="0.2">
      <c r="B61" s="121"/>
      <c r="C61" s="1188" t="s">
        <v>566</v>
      </c>
      <c r="D61" s="1189"/>
      <c r="E61" s="1190"/>
      <c r="F61" s="345">
        <v>128</v>
      </c>
      <c r="G61" s="345">
        <v>128</v>
      </c>
      <c r="H61" s="346">
        <v>128</v>
      </c>
    </row>
    <row r="62" spans="2:8" ht="45.75" customHeight="1" thickBot="1" x14ac:dyDescent="0.25">
      <c r="B62" s="122"/>
      <c r="C62" s="1191" t="s">
        <v>567</v>
      </c>
      <c r="D62" s="1192"/>
      <c r="E62" s="1193"/>
      <c r="F62" s="347">
        <v>18</v>
      </c>
      <c r="G62" s="347">
        <v>0</v>
      </c>
      <c r="H62" s="348">
        <v>60</v>
      </c>
    </row>
    <row r="63" spans="2:8" ht="52.5" customHeight="1" thickBot="1" x14ac:dyDescent="0.25">
      <c r="B63" s="123"/>
      <c r="C63" s="1194" t="s">
        <v>49</v>
      </c>
      <c r="D63" s="1194"/>
      <c r="E63" s="1195"/>
      <c r="F63" s="349">
        <v>3557</v>
      </c>
      <c r="G63" s="349">
        <v>2967</v>
      </c>
      <c r="H63" s="350">
        <v>3105</v>
      </c>
    </row>
    <row r="64" spans="2:8" ht="13.2" x14ac:dyDescent="0.2"/>
  </sheetData>
  <sheetProtection algorithmName="SHA-512" hashValue="/Feql525FjPwXLIcQEpeuoY5SnWE/s9GGVKbPnx6bWDRmaLnHFpCwGd+uENOn7+RQ4xmrAFP580+SpVj1p9mnQ==" saltValue="vjw60jeB7venVxOLS2Cz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52AAC-93C2-4193-9952-FE8A0E02D001}">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120.8</v>
      </c>
      <c r="BQ51" s="1231"/>
      <c r="BR51" s="1231"/>
      <c r="BS51" s="1231"/>
      <c r="BT51" s="1231"/>
      <c r="BU51" s="1231"/>
      <c r="BV51" s="1231"/>
      <c r="BW51" s="1231"/>
      <c r="BX51" s="1231">
        <v>104.3</v>
      </c>
      <c r="BY51" s="1231"/>
      <c r="BZ51" s="1231"/>
      <c r="CA51" s="1231"/>
      <c r="CB51" s="1231"/>
      <c r="CC51" s="1231"/>
      <c r="CD51" s="1231"/>
      <c r="CE51" s="1231"/>
      <c r="CF51" s="1231">
        <v>84.4</v>
      </c>
      <c r="CG51" s="1231"/>
      <c r="CH51" s="1231"/>
      <c r="CI51" s="1231"/>
      <c r="CJ51" s="1231"/>
      <c r="CK51" s="1231"/>
      <c r="CL51" s="1231"/>
      <c r="CM51" s="1231"/>
      <c r="CN51" s="1231">
        <v>88</v>
      </c>
      <c r="CO51" s="1231"/>
      <c r="CP51" s="1231"/>
      <c r="CQ51" s="1231"/>
      <c r="CR51" s="1231"/>
      <c r="CS51" s="1231"/>
      <c r="CT51" s="1231"/>
      <c r="CU51" s="1231"/>
      <c r="CV51" s="1231">
        <v>86.7</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66.099999999999994</v>
      </c>
      <c r="BQ53" s="1231"/>
      <c r="BR53" s="1231"/>
      <c r="BS53" s="1231"/>
      <c r="BT53" s="1231"/>
      <c r="BU53" s="1231"/>
      <c r="BV53" s="1231"/>
      <c r="BW53" s="1231"/>
      <c r="BX53" s="1231">
        <v>66.7</v>
      </c>
      <c r="BY53" s="1231"/>
      <c r="BZ53" s="1231"/>
      <c r="CA53" s="1231"/>
      <c r="CB53" s="1231"/>
      <c r="CC53" s="1231"/>
      <c r="CD53" s="1231"/>
      <c r="CE53" s="1231"/>
      <c r="CF53" s="1231">
        <v>66.7</v>
      </c>
      <c r="CG53" s="1231"/>
      <c r="CH53" s="1231"/>
      <c r="CI53" s="1231"/>
      <c r="CJ53" s="1231"/>
      <c r="CK53" s="1231"/>
      <c r="CL53" s="1231"/>
      <c r="CM53" s="1231"/>
      <c r="CN53" s="1231">
        <v>70.5</v>
      </c>
      <c r="CO53" s="1231"/>
      <c r="CP53" s="1231"/>
      <c r="CQ53" s="1231"/>
      <c r="CR53" s="1231"/>
      <c r="CS53" s="1231"/>
      <c r="CT53" s="1231"/>
      <c r="CU53" s="1231"/>
      <c r="CV53" s="1231">
        <v>71.7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120.8</v>
      </c>
      <c r="BQ73" s="1231"/>
      <c r="BR73" s="1231"/>
      <c r="BS73" s="1231"/>
      <c r="BT73" s="1231"/>
      <c r="BU73" s="1231"/>
      <c r="BV73" s="1231"/>
      <c r="BW73" s="1231"/>
      <c r="BX73" s="1231">
        <v>104.3</v>
      </c>
      <c r="BY73" s="1231"/>
      <c r="BZ73" s="1231"/>
      <c r="CA73" s="1231"/>
      <c r="CB73" s="1231"/>
      <c r="CC73" s="1231"/>
      <c r="CD73" s="1231"/>
      <c r="CE73" s="1231"/>
      <c r="CF73" s="1231">
        <v>84.4</v>
      </c>
      <c r="CG73" s="1231"/>
      <c r="CH73" s="1231"/>
      <c r="CI73" s="1231"/>
      <c r="CJ73" s="1231"/>
      <c r="CK73" s="1231"/>
      <c r="CL73" s="1231"/>
      <c r="CM73" s="1231"/>
      <c r="CN73" s="1231">
        <v>88</v>
      </c>
      <c r="CO73" s="1231"/>
      <c r="CP73" s="1231"/>
      <c r="CQ73" s="1231"/>
      <c r="CR73" s="1231"/>
      <c r="CS73" s="1231"/>
      <c r="CT73" s="1231"/>
      <c r="CU73" s="1231"/>
      <c r="CV73" s="1231">
        <v>86.7</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13.6</v>
      </c>
      <c r="BQ75" s="1231"/>
      <c r="BR75" s="1231"/>
      <c r="BS75" s="1231"/>
      <c r="BT75" s="1231"/>
      <c r="BU75" s="1231"/>
      <c r="BV75" s="1231"/>
      <c r="BW75" s="1231"/>
      <c r="BX75" s="1231">
        <v>12.5</v>
      </c>
      <c r="BY75" s="1231"/>
      <c r="BZ75" s="1231"/>
      <c r="CA75" s="1231"/>
      <c r="CB75" s="1231"/>
      <c r="CC75" s="1231"/>
      <c r="CD75" s="1231"/>
      <c r="CE75" s="1231"/>
      <c r="CF75" s="1231">
        <v>11.6</v>
      </c>
      <c r="CG75" s="1231"/>
      <c r="CH75" s="1231"/>
      <c r="CI75" s="1231"/>
      <c r="CJ75" s="1231"/>
      <c r="CK75" s="1231"/>
      <c r="CL75" s="1231"/>
      <c r="CM75" s="1231"/>
      <c r="CN75" s="1231">
        <v>11.3</v>
      </c>
      <c r="CO75" s="1231"/>
      <c r="CP75" s="1231"/>
      <c r="CQ75" s="1231"/>
      <c r="CR75" s="1231"/>
      <c r="CS75" s="1231"/>
      <c r="CT75" s="1231"/>
      <c r="CU75" s="1231"/>
      <c r="CV75" s="1231">
        <v>10.8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T92WuJQABia5FQkazFfi4iImwZvVvJHKYN5K91pgzEyWZDJk0iMid4Ncr+3EooXtrTFF+5BVt0ztbt2mZMMQA==" saltValue="RbtA45fQoJuEVBj3Zeype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3A6C-9C33-4E20-90EA-7A1D8EEC3A46}">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KJUGT7j8rE6PfhixhKXN++hVEvz5iVNWDsR/MnQBWS1eBj8qQ+5RiDfpAw6yixT4dYn34HBu1NXQLJkI33Xyw==" saltValue="trDuHKS1Ka90V9QpIKqLi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6AD8-0490-4A9B-B26A-09E56955DDB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3bclfhw7uFK6nrsLqj/C9ItM9XLZ9zN7xSQJoVJjDP8vq6Rg1VOv9oH0p0/dO0s3MErwV51FKdE8uwpBWTr1jw==" saltValue="1sugdxwMw80Xos9RuPdQe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63758</v>
      </c>
      <c r="E3" s="142"/>
      <c r="F3" s="143">
        <v>76347</v>
      </c>
      <c r="G3" s="144"/>
      <c r="H3" s="145"/>
    </row>
    <row r="4" spans="1:8" x14ac:dyDescent="0.2">
      <c r="A4" s="146"/>
      <c r="B4" s="147"/>
      <c r="C4" s="148"/>
      <c r="D4" s="149">
        <v>22232</v>
      </c>
      <c r="E4" s="150"/>
      <c r="F4" s="151">
        <v>41762</v>
      </c>
      <c r="G4" s="152"/>
      <c r="H4" s="153"/>
    </row>
    <row r="5" spans="1:8" x14ac:dyDescent="0.2">
      <c r="A5" s="134" t="s">
        <v>522</v>
      </c>
      <c r="B5" s="139"/>
      <c r="C5" s="140"/>
      <c r="D5" s="141">
        <v>70454</v>
      </c>
      <c r="E5" s="142"/>
      <c r="F5" s="143">
        <v>96469</v>
      </c>
      <c r="G5" s="144"/>
      <c r="H5" s="145"/>
    </row>
    <row r="6" spans="1:8" x14ac:dyDescent="0.2">
      <c r="A6" s="146"/>
      <c r="B6" s="147"/>
      <c r="C6" s="148"/>
      <c r="D6" s="149">
        <v>28471</v>
      </c>
      <c r="E6" s="150"/>
      <c r="F6" s="151">
        <v>49775</v>
      </c>
      <c r="G6" s="152"/>
      <c r="H6" s="153"/>
    </row>
    <row r="7" spans="1:8" x14ac:dyDescent="0.2">
      <c r="A7" s="134" t="s">
        <v>523</v>
      </c>
      <c r="B7" s="139"/>
      <c r="C7" s="140"/>
      <c r="D7" s="141">
        <v>92307</v>
      </c>
      <c r="E7" s="142"/>
      <c r="F7" s="143">
        <v>85743</v>
      </c>
      <c r="G7" s="144"/>
      <c r="H7" s="145"/>
    </row>
    <row r="8" spans="1:8" x14ac:dyDescent="0.2">
      <c r="A8" s="146"/>
      <c r="B8" s="147"/>
      <c r="C8" s="148"/>
      <c r="D8" s="149">
        <v>25144</v>
      </c>
      <c r="E8" s="150"/>
      <c r="F8" s="151">
        <v>45231</v>
      </c>
      <c r="G8" s="152"/>
      <c r="H8" s="153"/>
    </row>
    <row r="9" spans="1:8" x14ac:dyDescent="0.2">
      <c r="A9" s="134" t="s">
        <v>524</v>
      </c>
      <c r="B9" s="139"/>
      <c r="C9" s="140"/>
      <c r="D9" s="141">
        <v>71108</v>
      </c>
      <c r="E9" s="142"/>
      <c r="F9" s="143">
        <v>92509</v>
      </c>
      <c r="G9" s="144"/>
      <c r="H9" s="145"/>
    </row>
    <row r="10" spans="1:8" x14ac:dyDescent="0.2">
      <c r="A10" s="146"/>
      <c r="B10" s="147"/>
      <c r="C10" s="148"/>
      <c r="D10" s="149">
        <v>28914</v>
      </c>
      <c r="E10" s="150"/>
      <c r="F10" s="151">
        <v>52274</v>
      </c>
      <c r="G10" s="152"/>
      <c r="H10" s="153"/>
    </row>
    <row r="11" spans="1:8" x14ac:dyDescent="0.2">
      <c r="A11" s="134" t="s">
        <v>525</v>
      </c>
      <c r="B11" s="139"/>
      <c r="C11" s="140"/>
      <c r="D11" s="141">
        <v>98285</v>
      </c>
      <c r="E11" s="142"/>
      <c r="F11" s="143">
        <v>98544</v>
      </c>
      <c r="G11" s="144"/>
      <c r="H11" s="145"/>
    </row>
    <row r="12" spans="1:8" x14ac:dyDescent="0.2">
      <c r="A12" s="146"/>
      <c r="B12" s="147"/>
      <c r="C12" s="154"/>
      <c r="D12" s="149">
        <v>32058</v>
      </c>
      <c r="E12" s="150"/>
      <c r="F12" s="151">
        <v>55816</v>
      </c>
      <c r="G12" s="152"/>
      <c r="H12" s="153"/>
    </row>
    <row r="13" spans="1:8" x14ac:dyDescent="0.2">
      <c r="A13" s="134"/>
      <c r="B13" s="139"/>
      <c r="C13" s="140"/>
      <c r="D13" s="141">
        <v>79182</v>
      </c>
      <c r="E13" s="142"/>
      <c r="F13" s="143">
        <v>89922</v>
      </c>
      <c r="G13" s="155"/>
      <c r="H13" s="145"/>
    </row>
    <row r="14" spans="1:8" x14ac:dyDescent="0.2">
      <c r="A14" s="146"/>
      <c r="B14" s="147"/>
      <c r="C14" s="148"/>
      <c r="D14" s="149">
        <v>27364</v>
      </c>
      <c r="E14" s="150"/>
      <c r="F14" s="151">
        <v>48972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11.55</v>
      </c>
      <c r="C19" s="156">
        <f>ROUND(VALUE(SUBSTITUTE(実質収支比率等に係る経年分析!G$48,"▲","-")),2)</f>
        <v>14.04</v>
      </c>
      <c r="D19" s="156">
        <f>ROUND(VALUE(SUBSTITUTE(実質収支比率等に係る経年分析!H$48,"▲","-")),2)</f>
        <v>9.01</v>
      </c>
      <c r="E19" s="156">
        <f>ROUND(VALUE(SUBSTITUTE(実質収支比率等に係る経年分析!I$48,"▲","-")),2)</f>
        <v>9.8699999999999992</v>
      </c>
      <c r="F19" s="156">
        <f>ROUND(VALUE(SUBSTITUTE(実質収支比率等に係る経年分析!J$48,"▲","-")),2)</f>
        <v>7.71</v>
      </c>
    </row>
    <row r="20" spans="1:11" x14ac:dyDescent="0.2">
      <c r="A20" s="156" t="s">
        <v>53</v>
      </c>
      <c r="B20" s="156">
        <f>ROUND(VALUE(SUBSTITUTE(実質収支比率等に係る経年分析!F$47,"▲","-")),2)</f>
        <v>10.37</v>
      </c>
      <c r="C20" s="156">
        <f>ROUND(VALUE(SUBSTITUTE(実質収支比率等に係る経年分析!G$47,"▲","-")),2)</f>
        <v>12.06</v>
      </c>
      <c r="D20" s="156">
        <f>ROUND(VALUE(SUBSTITUTE(実質収支比率等に係る経年分析!H$47,"▲","-")),2)</f>
        <v>11.52</v>
      </c>
      <c r="E20" s="156">
        <f>ROUND(VALUE(SUBSTITUTE(実質収支比率等に係る経年分析!I$47,"▲","-")),2)</f>
        <v>9.66</v>
      </c>
      <c r="F20" s="156">
        <f>ROUND(VALUE(SUBSTITUTE(実質収支比率等に係る経年分析!J$47,"▲","-")),2)</f>
        <v>11.05</v>
      </c>
    </row>
    <row r="21" spans="1:11" x14ac:dyDescent="0.2">
      <c r="A21" s="156" t="s">
        <v>54</v>
      </c>
      <c r="B21" s="156">
        <f>IF(ISNUMBER(VALUE(SUBSTITUTE(実質収支比率等に係る経年分析!F$49,"▲","-"))),ROUND(VALUE(SUBSTITUTE(実質収支比率等に係る経年分析!F$49,"▲","-")),2),NA())</f>
        <v>1.55</v>
      </c>
      <c r="C21" s="156">
        <f>IF(ISNUMBER(VALUE(SUBSTITUTE(実質収支比率等に係る経年分析!G$49,"▲","-"))),ROUND(VALUE(SUBSTITUTE(実質収支比率等に係る経年分析!G$49,"▲","-")),2),NA())</f>
        <v>5.12</v>
      </c>
      <c r="D21" s="156">
        <f>IF(ISNUMBER(VALUE(SUBSTITUTE(実質収支比率等に係る経年分析!H$49,"▲","-"))),ROUND(VALUE(SUBSTITUTE(実質収支比率等に係る経年分析!H$49,"▲","-")),2),NA())</f>
        <v>-6.63</v>
      </c>
      <c r="E21" s="156">
        <f>IF(ISNUMBER(VALUE(SUBSTITUTE(実質収支比率等に係る経年分析!I$49,"▲","-"))),ROUND(VALUE(SUBSTITUTE(実質収支比率等に係る経年分析!I$49,"▲","-")),2),NA())</f>
        <v>-1.1299999999999999</v>
      </c>
      <c r="F21" s="156">
        <f>IF(ISNUMBER(VALUE(SUBSTITUTE(実質収支比率等に係る経年分析!J$49,"▲","-"))),ROUND(VALUE(SUBSTITUTE(実質収支比率等に係る経年分析!J$49,"▲","-")),2),NA())</f>
        <v>-0.53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魚市場事業特別会計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下水道事業会計（漁業集落排水事業）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1.1399999999999999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1.26</v>
      </c>
    </row>
    <row r="33" spans="1:16" x14ac:dyDescent="0.2">
      <c r="A33" s="157" t="str">
        <f>IF(連結実質赤字比率に係る赤字・黒字の構成分析!C$37="",NA(),連結実質赤字比率に係る赤字・黒字の構成分析!C$37)</f>
        <v>下水道事業会計（公共下水道事業）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3.67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9.8699999999999992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7.71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10.029999999999999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9.5399999999999991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8.5399999999999991</v>
      </c>
    </row>
    <row r="36" spans="1:16" x14ac:dyDescent="0.2">
      <c r="A36" s="157" t="str">
        <f>IF(連結実質赤字比率に係る赤字・黒字の構成分析!C$34="",NA(),連結実質赤字比率に係る赤字・黒字の構成分析!C$34)</f>
        <v>国民健康保険特別会計（直営診療施設勘定）</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1998</v>
      </c>
      <c r="E42" s="158"/>
      <c r="F42" s="158"/>
      <c r="G42" s="158">
        <f>'実質公債費比率（分子）の構造'!L$52</f>
        <v>1989</v>
      </c>
      <c r="H42" s="158"/>
      <c r="I42" s="158"/>
      <c r="J42" s="158">
        <f>'実質公債費比率（分子）の構造'!M$52</f>
        <v>1855</v>
      </c>
      <c r="K42" s="158"/>
      <c r="L42" s="158"/>
      <c r="M42" s="158">
        <f>'実質公債費比率（分子）の構造'!N$52</f>
        <v>1758</v>
      </c>
      <c r="N42" s="158"/>
      <c r="O42" s="158"/>
      <c r="P42" s="158">
        <f>'実質公債費比率（分子）の構造'!O$52</f>
        <v>1682</v>
      </c>
    </row>
    <row r="43" spans="1:16" x14ac:dyDescent="0.2">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v>
      </c>
      <c r="C45" s="158"/>
      <c r="D45" s="158"/>
      <c r="E45" s="158">
        <f>'実質公債費比率（分子）の構造'!L$49</f>
        <v>6</v>
      </c>
      <c r="F45" s="158"/>
      <c r="G45" s="158"/>
      <c r="H45" s="158">
        <f>'実質公債費比率（分子）の構造'!M$49</f>
        <v>7</v>
      </c>
      <c r="I45" s="158"/>
      <c r="J45" s="158"/>
      <c r="K45" s="158">
        <f>'実質公債費比率（分子）の構造'!N$49</f>
        <v>7</v>
      </c>
      <c r="L45" s="158"/>
      <c r="M45" s="158"/>
      <c r="N45" s="158">
        <f>'実質公債費比率（分子）の構造'!O$49</f>
        <v>7</v>
      </c>
      <c r="O45" s="158"/>
      <c r="P45" s="158"/>
    </row>
    <row r="46" spans="1:16" x14ac:dyDescent="0.2">
      <c r="A46" s="158" t="s">
        <v>64</v>
      </c>
      <c r="B46" s="158">
        <f>'実質公債費比率（分子）の構造'!K$48</f>
        <v>393</v>
      </c>
      <c r="C46" s="158"/>
      <c r="D46" s="158"/>
      <c r="E46" s="158">
        <f>'実質公債費比率（分子）の構造'!L$48</f>
        <v>369</v>
      </c>
      <c r="F46" s="158"/>
      <c r="G46" s="158"/>
      <c r="H46" s="158">
        <f>'実質公債費比率（分子）の構造'!M$48</f>
        <v>361</v>
      </c>
      <c r="I46" s="158"/>
      <c r="J46" s="158"/>
      <c r="K46" s="158">
        <f>'実質公債費比率（分子）の構造'!N$48</f>
        <v>411</v>
      </c>
      <c r="L46" s="158"/>
      <c r="M46" s="158"/>
      <c r="N46" s="158">
        <f>'実質公債費比率（分子）の構造'!O$48</f>
        <v>335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2738</v>
      </c>
      <c r="C49" s="158"/>
      <c r="D49" s="158"/>
      <c r="E49" s="158">
        <f>'実質公債費比率（分子）の構造'!L$45</f>
        <v>2720</v>
      </c>
      <c r="F49" s="158"/>
      <c r="G49" s="158"/>
      <c r="H49" s="158">
        <f>'実質公債費比率（分子）の構造'!M$45</f>
        <v>2679</v>
      </c>
      <c r="I49" s="158"/>
      <c r="J49" s="158"/>
      <c r="K49" s="158">
        <f>'実質公債費比率（分子）の構造'!N$45</f>
        <v>2407</v>
      </c>
      <c r="L49" s="158"/>
      <c r="M49" s="158"/>
      <c r="N49" s="158">
        <f>'実質公債費比率（分子）の構造'!O$45</f>
        <v>2284</v>
      </c>
      <c r="O49" s="158"/>
      <c r="P49" s="158"/>
    </row>
    <row r="50" spans="1:16" x14ac:dyDescent="0.2">
      <c r="A50" s="158" t="s">
        <v>67</v>
      </c>
      <c r="B50" s="158" t="e">
        <f>NA()</f>
        <v>#N/A</v>
      </c>
      <c r="C50" s="158">
        <f>IF(ISNUMBER('実質公債費比率（分子）の構造'!K$53),'実質公債費比率（分子）の構造'!K$53,NA())</f>
        <v>1140</v>
      </c>
      <c r="D50" s="158" t="e">
        <f>NA()</f>
        <v>#N/A</v>
      </c>
      <c r="E50" s="158" t="e">
        <f>NA()</f>
        <v>#N/A</v>
      </c>
      <c r="F50" s="158">
        <f>IF(ISNUMBER('実質公債費比率（分子）の構造'!L$53),'実質公債費比率（分子）の構造'!L$53,NA())</f>
        <v>1106</v>
      </c>
      <c r="G50" s="158" t="e">
        <f>NA()</f>
        <v>#N/A</v>
      </c>
      <c r="H50" s="158" t="e">
        <f>NA()</f>
        <v>#N/A</v>
      </c>
      <c r="I50" s="158">
        <f>IF(ISNUMBER('実質公債費比率（分子）の構造'!M$53),'実質公債費比率（分子）の構造'!M$53,NA())</f>
        <v>1192</v>
      </c>
      <c r="J50" s="158" t="e">
        <f>NA()</f>
        <v>#N/A</v>
      </c>
      <c r="K50" s="158" t="e">
        <f>NA()</f>
        <v>#N/A</v>
      </c>
      <c r="L50" s="158">
        <f>IF(ISNUMBER('実質公債費比率（分子）の構造'!N$53),'実質公債費比率（分子）の構造'!N$53,NA())</f>
        <v>1067</v>
      </c>
      <c r="M50" s="158" t="e">
        <f>NA()</f>
        <v>#N/A</v>
      </c>
      <c r="N50" s="158" t="e">
        <f>NA()</f>
        <v>#N/A</v>
      </c>
      <c r="O50" s="158">
        <f>IF(ISNUMBER('実質公債費比率（分子）の構造'!O$53),'実質公債費比率（分子）の構造'!O$53,NA())</f>
        <v>944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18351</v>
      </c>
      <c r="E56" s="157"/>
      <c r="F56" s="157"/>
      <c r="G56" s="157">
        <f>'将来負担比率（分子）の構造'!J$52</f>
        <v>18459</v>
      </c>
      <c r="H56" s="157"/>
      <c r="I56" s="157"/>
      <c r="J56" s="157">
        <f>'将来負担比率（分子）の構造'!K$52</f>
        <v>18013</v>
      </c>
      <c r="K56" s="157"/>
      <c r="L56" s="157"/>
      <c r="M56" s="157">
        <f>'将来負担比率（分子）の構造'!L$52</f>
        <v>17560</v>
      </c>
      <c r="N56" s="157"/>
      <c r="O56" s="157"/>
      <c r="P56" s="157">
        <f>'将来負担比率（分子）の構造'!M$52</f>
        <v>17253</v>
      </c>
    </row>
    <row r="57" spans="1:16" x14ac:dyDescent="0.2">
      <c r="A57" s="157" t="s">
        <v>42</v>
      </c>
      <c r="B57" s="157"/>
      <c r="C57" s="157"/>
      <c r="D57" s="157">
        <f>'将来負担比率（分子）の構造'!I$51</f>
        <v>168</v>
      </c>
      <c r="E57" s="157"/>
      <c r="F57" s="157"/>
      <c r="G57" s="157">
        <f>'将来負担比率（分子）の構造'!J$51</f>
        <v>75</v>
      </c>
      <c r="H57" s="157"/>
      <c r="I57" s="157"/>
      <c r="J57" s="157">
        <f>'将来負担比率（分子）の構造'!K$51</f>
        <v>77</v>
      </c>
      <c r="K57" s="157"/>
      <c r="L57" s="157"/>
      <c r="M57" s="157">
        <f>'将来負担比率（分子）の構造'!L$51</f>
        <v>69</v>
      </c>
      <c r="N57" s="157"/>
      <c r="O57" s="157"/>
      <c r="P57" s="157">
        <f>'将来負担比率（分子）の構造'!M$51</f>
        <v>97</v>
      </c>
    </row>
    <row r="58" spans="1:16" x14ac:dyDescent="0.2">
      <c r="A58" s="157" t="s">
        <v>41</v>
      </c>
      <c r="B58" s="157"/>
      <c r="C58" s="157"/>
      <c r="D58" s="157">
        <f>'将来負担比率（分子）の構造'!I$50</f>
        <v>2251</v>
      </c>
      <c r="E58" s="157"/>
      <c r="F58" s="157"/>
      <c r="G58" s="157">
        <f>'将来負担比率（分子）の構造'!J$50</f>
        <v>2514</v>
      </c>
      <c r="H58" s="157"/>
      <c r="I58" s="157"/>
      <c r="J58" s="157">
        <f>'将来負担比率（分子）の構造'!K$50</f>
        <v>2752</v>
      </c>
      <c r="K58" s="157"/>
      <c r="L58" s="157"/>
      <c r="M58" s="157">
        <f>'将来負担比率（分子）の構造'!L$50</f>
        <v>1823</v>
      </c>
      <c r="N58" s="157"/>
      <c r="O58" s="157"/>
      <c r="P58" s="157">
        <f>'将来負担比率（分子）の構造'!M$50</f>
        <v>1928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2083</v>
      </c>
      <c r="C62" s="157"/>
      <c r="D62" s="157"/>
      <c r="E62" s="157">
        <f>'将来負担比率（分子）の構造'!J$45</f>
        <v>2128</v>
      </c>
      <c r="F62" s="157"/>
      <c r="G62" s="157"/>
      <c r="H62" s="157">
        <f>'将来負担比率（分子）の構造'!K$45</f>
        <v>2175</v>
      </c>
      <c r="I62" s="157"/>
      <c r="J62" s="157"/>
      <c r="K62" s="157">
        <f>'将来負担比率（分子）の構造'!L$45</f>
        <v>2257</v>
      </c>
      <c r="L62" s="157"/>
      <c r="M62" s="157"/>
      <c r="N62" s="157">
        <f>'将来負担比率（分子）の構造'!M$45</f>
        <v>2369</v>
      </c>
      <c r="O62" s="157"/>
      <c r="P62" s="157"/>
    </row>
    <row r="63" spans="1:16" x14ac:dyDescent="0.2">
      <c r="A63" s="157" t="s">
        <v>34</v>
      </c>
      <c r="B63" s="157">
        <f>'将来負担比率（分子）の構造'!I$44</f>
        <v>49</v>
      </c>
      <c r="C63" s="157"/>
      <c r="D63" s="157"/>
      <c r="E63" s="157">
        <f>'将来負担比率（分子）の構造'!J$44</f>
        <v>39</v>
      </c>
      <c r="F63" s="157"/>
      <c r="G63" s="157"/>
      <c r="H63" s="157">
        <f>'将来負担比率（分子）の構造'!K$44</f>
        <v>32</v>
      </c>
      <c r="I63" s="157"/>
      <c r="J63" s="157"/>
      <c r="K63" s="157">
        <f>'将来負担比率（分子）の構造'!L$44</f>
        <v>25</v>
      </c>
      <c r="L63" s="157"/>
      <c r="M63" s="157"/>
      <c r="N63" s="157">
        <f>'将来負担比率（分子）の構造'!M$44</f>
        <v>228</v>
      </c>
      <c r="O63" s="157"/>
      <c r="P63" s="157"/>
    </row>
    <row r="64" spans="1:16" x14ac:dyDescent="0.2">
      <c r="A64" s="157" t="s">
        <v>33</v>
      </c>
      <c r="B64" s="157">
        <f>'将来負担比率（分子）の構造'!I$43</f>
        <v>8105</v>
      </c>
      <c r="C64" s="157"/>
      <c r="D64" s="157"/>
      <c r="E64" s="157">
        <f>'将来負担比率（分子）の構造'!J$43</f>
        <v>7485</v>
      </c>
      <c r="F64" s="157"/>
      <c r="G64" s="157"/>
      <c r="H64" s="157">
        <f>'将来負担比率（分子）の構造'!K$43</f>
        <v>5586</v>
      </c>
      <c r="I64" s="157"/>
      <c r="J64" s="157"/>
      <c r="K64" s="157">
        <f>'将来負担比率（分子）の構造'!L$43</f>
        <v>5463</v>
      </c>
      <c r="L64" s="157"/>
      <c r="M64" s="157"/>
      <c r="N64" s="157">
        <f>'将来負担比率（分子）の構造'!M$43</f>
        <v>5130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22102</v>
      </c>
      <c r="C66" s="157"/>
      <c r="D66" s="157"/>
      <c r="E66" s="157">
        <f>'将来負担比率（分子）の構造'!J$41</f>
        <v>21939</v>
      </c>
      <c r="F66" s="157"/>
      <c r="G66" s="157"/>
      <c r="H66" s="157">
        <f>'将来負担比率（分子）の構造'!K$41</f>
        <v>21299</v>
      </c>
      <c r="I66" s="157"/>
      <c r="J66" s="157"/>
      <c r="K66" s="157">
        <f>'将来負担比率（分子）の構造'!L$41</f>
        <v>20322</v>
      </c>
      <c r="L66" s="157"/>
      <c r="M66" s="157"/>
      <c r="N66" s="157">
        <f>'将来負担比率（分子）の構造'!M$41</f>
        <v>20238</v>
      </c>
      <c r="O66" s="157"/>
      <c r="P66" s="157"/>
    </row>
    <row r="67" spans="1:16" x14ac:dyDescent="0.2">
      <c r="A67" s="157" t="s">
        <v>71</v>
      </c>
      <c r="B67" s="157" t="e">
        <f>NA()</f>
        <v>#N/A</v>
      </c>
      <c r="C67" s="157">
        <f>IF(ISNUMBER('将来負担比率（分子）の構造'!I$53), IF('将来負担比率（分子）の構造'!I$53 &lt; 0, 0, '将来負担比率（分子）の構造'!I$53), NA())</f>
        <v>11567</v>
      </c>
      <c r="D67" s="157" t="e">
        <f>NA()</f>
        <v>#N/A</v>
      </c>
      <c r="E67" s="157" t="e">
        <f>NA()</f>
        <v>#N/A</v>
      </c>
      <c r="F67" s="157">
        <f>IF(ISNUMBER('将来負担比率（分子）の構造'!J$53), IF('将来負担比率（分子）の構造'!J$53 &lt; 0, 0, '将来負担比率（分子）の構造'!J$53), NA())</f>
        <v>10544</v>
      </c>
      <c r="G67" s="157" t="e">
        <f>NA()</f>
        <v>#N/A</v>
      </c>
      <c r="H67" s="157" t="e">
        <f>NA()</f>
        <v>#N/A</v>
      </c>
      <c r="I67" s="157">
        <f>IF(ISNUMBER('将来負担比率（分子）の構造'!K$53), IF('将来負担比率（分子）の構造'!K$53 &lt; 0, 0, '将来負担比率（分子）の構造'!K$53), NA())</f>
        <v>8250</v>
      </c>
      <c r="J67" s="157" t="e">
        <f>NA()</f>
        <v>#N/A</v>
      </c>
      <c r="K67" s="157" t="e">
        <f>NA()</f>
        <v>#N/A</v>
      </c>
      <c r="L67" s="157">
        <f>IF(ISNUMBER('将来負担比率（分子）の構造'!L$53), IF('将来負担比率（分子）の構造'!L$53 &lt; 0, 0, '将来負担比率（分子）の構造'!L$53), NA())</f>
        <v>8615</v>
      </c>
      <c r="M67" s="157" t="e">
        <f>NA()</f>
        <v>#N/A</v>
      </c>
      <c r="N67" s="157" t="e">
        <f>NA()</f>
        <v>#N/A</v>
      </c>
      <c r="O67" s="157">
        <f>IF(ISNUMBER('将来負担比率（分子）の構造'!M$53), IF('将来負担比率（分子）の構造'!M$53 &lt; 0, 0, '将来負担比率（分子）の構造'!M$53), NA())</f>
        <v>8687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1338</v>
      </c>
      <c r="C72" s="161">
        <f>基金残高に係る経年分析!G55</f>
        <v>1114</v>
      </c>
      <c r="D72" s="161">
        <f>基金残高に係る経年分析!H55</f>
        <v>1290</v>
      </c>
    </row>
    <row r="73" spans="1:16" x14ac:dyDescent="0.2">
      <c r="A73" s="160" t="s">
        <v>74</v>
      </c>
      <c r="B73" s="161">
        <f>基金残高に係る経年分析!F56</f>
        <v>746</v>
      </c>
      <c r="C73" s="161">
        <f>基金残高に係る経年分析!G56</f>
        <v>377</v>
      </c>
      <c r="D73" s="161">
        <f>基金残高に係る経年分析!H56</f>
        <v>218</v>
      </c>
    </row>
    <row r="74" spans="1:16" x14ac:dyDescent="0.2">
      <c r="A74" s="160" t="s">
        <v>75</v>
      </c>
      <c r="B74" s="161">
        <f>基金残高に係る経年分析!F57</f>
        <v>1473</v>
      </c>
      <c r="C74" s="161">
        <f>基金残高に係る経年分析!G57</f>
        <v>1475</v>
      </c>
      <c r="D74" s="161">
        <f>基金残高に係る経年分析!H57</f>
        <v>1597</v>
      </c>
    </row>
  </sheetData>
  <sheetProtection algorithmName="SHA-512" hashValue="j13M3df4PTm2Ka1Js552a1iOXDl/VJPnHwNxfEji4ygLJtL3tZAxeQefPMB3LOIyFsb9xNrfc1aVDqpMBWchng==" saltValue="bW5q3JQDXnRmQ+kGeXhc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小原 睦史</cp:lastModifiedBy>
  <cp:lastPrinted>2026-03-09T07:47:44Z</cp:lastPrinted>
  <dcterms:created xsi:type="dcterms:W3CDTF">2026-02-23T04:29:51Z</dcterms:created>
  <dcterms:modified xsi:type="dcterms:W3CDTF">2026-09-29T06:05:42Z</dcterms:modified>
  <cp:category/>
</cp:coreProperties>
</file>